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650" windowHeight="8250" tabRatio="713"/>
  </bookViews>
  <sheets>
    <sheet name="2012 Prel EVR &amp; 2013 Prel EVR" sheetId="1" r:id="rId1"/>
  </sheets>
  <definedNames>
    <definedName name="_xlnm.Print_Area" localSheetId="0">'2012 Prel EVR &amp; 2013 Prel EVR'!$A$4:$BD$81</definedName>
    <definedName name="_xlnm.Print_Titles" localSheetId="0">'2012 Prel EVR &amp; 2013 Prel EVR'!$1:$3</definedName>
    <definedName name="Print_Titles_MI" localSheetId="0">'2012 Prel EVR &amp; 2013 Prel EVR'!$1:$3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  <c r="I7"/>
  <c r="L7" s="1"/>
  <c r="J7"/>
  <c r="K7"/>
  <c r="M7"/>
  <c r="N7"/>
  <c r="W7"/>
  <c r="Z7" s="1"/>
  <c r="X7"/>
  <c r="Y7"/>
  <c r="AA7"/>
  <c r="AB7"/>
  <c r="AK7"/>
  <c r="AL7"/>
  <c r="AO7" s="1"/>
  <c r="AM7"/>
  <c r="AN7"/>
  <c r="AP7"/>
  <c r="AY7"/>
  <c r="BB7" s="1"/>
  <c r="AZ7"/>
  <c r="BA7"/>
  <c r="BC7"/>
  <c r="BD7"/>
  <c r="I8"/>
  <c r="L8" s="1"/>
  <c r="J8"/>
  <c r="M8" s="1"/>
  <c r="K8"/>
  <c r="N8" s="1"/>
  <c r="W8"/>
  <c r="Z8" s="1"/>
  <c r="X8"/>
  <c r="AA8" s="1"/>
  <c r="Y8"/>
  <c r="AB8" s="1"/>
  <c r="AK8"/>
  <c r="AN8" s="1"/>
  <c r="AL8"/>
  <c r="AM8"/>
  <c r="AO8"/>
  <c r="AP8"/>
  <c r="AY8"/>
  <c r="BB8" s="1"/>
  <c r="AZ8"/>
  <c r="BC8" s="1"/>
  <c r="BA8"/>
  <c r="BD8" s="1"/>
  <c r="I9"/>
  <c r="L9" s="1"/>
  <c r="J9"/>
  <c r="K9"/>
  <c r="M9"/>
  <c r="N9"/>
  <c r="W9"/>
  <c r="Z9" s="1"/>
  <c r="X9"/>
  <c r="Y9"/>
  <c r="AA9"/>
  <c r="AB9"/>
  <c r="AK9"/>
  <c r="AN9" s="1"/>
  <c r="AL9"/>
  <c r="AO9" s="1"/>
  <c r="AM9"/>
  <c r="AP9" s="1"/>
  <c r="AY9"/>
  <c r="BB9" s="1"/>
  <c r="AZ9"/>
  <c r="BC9" s="1"/>
  <c r="BA9"/>
  <c r="BD9" s="1"/>
  <c r="I14"/>
  <c r="L14" s="1"/>
  <c r="J14"/>
  <c r="M14" s="1"/>
  <c r="K14"/>
  <c r="N14" s="1"/>
  <c r="W14"/>
  <c r="Z14" s="1"/>
  <c r="X14"/>
  <c r="AA14" s="1"/>
  <c r="Y14"/>
  <c r="AB14" s="1"/>
  <c r="AK14"/>
  <c r="AN14" s="1"/>
  <c r="AL14"/>
  <c r="AO14" s="1"/>
  <c r="AM14"/>
  <c r="AP14" s="1"/>
  <c r="AY14"/>
  <c r="BB14" s="1"/>
  <c r="AZ14"/>
  <c r="BC14" s="1"/>
  <c r="BA14"/>
  <c r="BD14" s="1"/>
  <c r="I15"/>
  <c r="L15" s="1"/>
  <c r="J15"/>
  <c r="M15" s="1"/>
  <c r="K15"/>
  <c r="N15" s="1"/>
  <c r="W15"/>
  <c r="Z15" s="1"/>
  <c r="X15"/>
  <c r="AA15" s="1"/>
  <c r="Y15"/>
  <c r="AB15" s="1"/>
  <c r="AK15"/>
  <c r="AN15" s="1"/>
  <c r="AL15"/>
  <c r="AM15"/>
  <c r="AO15"/>
  <c r="AP15"/>
  <c r="AY15"/>
  <c r="BB15" s="1"/>
  <c r="AZ15"/>
  <c r="BC15" s="1"/>
  <c r="BA15"/>
  <c r="BD15" s="1"/>
  <c r="I16"/>
  <c r="L16" s="1"/>
  <c r="J16"/>
  <c r="M16" s="1"/>
  <c r="K16"/>
  <c r="N16" s="1"/>
  <c r="W16"/>
  <c r="Z16" s="1"/>
  <c r="X16"/>
  <c r="AA16" s="1"/>
  <c r="Y16"/>
  <c r="AB16" s="1"/>
  <c r="AK16"/>
  <c r="AN16" s="1"/>
  <c r="AL16"/>
  <c r="AO16" s="1"/>
  <c r="AM16"/>
  <c r="AP16" s="1"/>
  <c r="AY16"/>
  <c r="BB16" s="1"/>
  <c r="AZ16"/>
  <c r="BC16" s="1"/>
  <c r="BA16"/>
  <c r="BD16" s="1"/>
  <c r="I17"/>
  <c r="L17" s="1"/>
  <c r="J17"/>
  <c r="M17" s="1"/>
  <c r="K17"/>
  <c r="N17" s="1"/>
  <c r="W17"/>
  <c r="Z17" s="1"/>
  <c r="X17"/>
  <c r="AA17" s="1"/>
  <c r="Y17"/>
  <c r="AB17" s="1"/>
  <c r="AK17"/>
  <c r="AN17" s="1"/>
  <c r="AL17"/>
  <c r="AO17" s="1"/>
  <c r="AM17"/>
  <c r="AP17" s="1"/>
  <c r="AY17"/>
  <c r="BB17" s="1"/>
  <c r="AZ17"/>
  <c r="BC17" s="1"/>
  <c r="BA17"/>
  <c r="BD17" s="1"/>
  <c r="I18"/>
  <c r="L18" s="1"/>
  <c r="J18"/>
  <c r="M18" s="1"/>
  <c r="K18"/>
  <c r="N18" s="1"/>
  <c r="W18"/>
  <c r="Z18" s="1"/>
  <c r="X18"/>
  <c r="AA18" s="1"/>
  <c r="Y18"/>
  <c r="AB18" s="1"/>
  <c r="AK18"/>
  <c r="AN18" s="1"/>
  <c r="AL18"/>
  <c r="AO18" s="1"/>
  <c r="AM18"/>
  <c r="AP18" s="1"/>
  <c r="AY18"/>
  <c r="BB18" s="1"/>
  <c r="AZ18"/>
  <c r="BC18" s="1"/>
  <c r="BA18"/>
  <c r="BD18" s="1"/>
  <c r="I19"/>
  <c r="L19" s="1"/>
  <c r="J19"/>
  <c r="M19" s="1"/>
  <c r="K19"/>
  <c r="N19" s="1"/>
  <c r="W19"/>
  <c r="Z19" s="1"/>
  <c r="X19"/>
  <c r="AA19" s="1"/>
  <c r="Y19"/>
  <c r="AB19" s="1"/>
  <c r="AK19"/>
  <c r="AN19" s="1"/>
  <c r="AL19"/>
  <c r="AO19" s="1"/>
  <c r="AM19"/>
  <c r="AP19" s="1"/>
  <c r="AY19"/>
  <c r="BB19" s="1"/>
  <c r="AZ19"/>
  <c r="BC19" s="1"/>
  <c r="BA19"/>
  <c r="BD19" s="1"/>
  <c r="I20"/>
  <c r="L20" s="1"/>
  <c r="J20"/>
  <c r="M20" s="1"/>
  <c r="K20"/>
  <c r="N20" s="1"/>
  <c r="W20"/>
  <c r="Z20" s="1"/>
  <c r="X20"/>
  <c r="AA20" s="1"/>
  <c r="Y20"/>
  <c r="AB20" s="1"/>
  <c r="AK20"/>
  <c r="AN20" s="1"/>
  <c r="AL20"/>
  <c r="AO20" s="1"/>
  <c r="AM20"/>
  <c r="AP20" s="1"/>
  <c r="AY20"/>
  <c r="BB20" s="1"/>
  <c r="AZ20"/>
  <c r="BC20" s="1"/>
  <c r="BA20"/>
  <c r="BD20" s="1"/>
  <c r="I21"/>
  <c r="L21" s="1"/>
  <c r="J21"/>
  <c r="M21" s="1"/>
  <c r="K21"/>
  <c r="N21" s="1"/>
  <c r="W21"/>
  <c r="Z21" s="1"/>
  <c r="X21"/>
  <c r="AA21" s="1"/>
  <c r="Y21"/>
  <c r="AB21" s="1"/>
  <c r="AK21"/>
  <c r="AN21" s="1"/>
  <c r="AL21"/>
  <c r="AO21" s="1"/>
  <c r="AM21"/>
  <c r="AP21" s="1"/>
  <c r="AY21"/>
  <c r="BB21" s="1"/>
  <c r="AZ21"/>
  <c r="BC21" s="1"/>
  <c r="BA21"/>
  <c r="BD21" s="1"/>
  <c r="I22"/>
  <c r="L22" s="1"/>
  <c r="J22"/>
  <c r="M22" s="1"/>
  <c r="K22"/>
  <c r="N22" s="1"/>
  <c r="W22"/>
  <c r="Z22" s="1"/>
  <c r="X22"/>
  <c r="AA22" s="1"/>
  <c r="Y22"/>
  <c r="AB22" s="1"/>
  <c r="AK22"/>
  <c r="AN22" s="1"/>
  <c r="AL22"/>
  <c r="AO22" s="1"/>
  <c r="AM22"/>
  <c r="AP22" s="1"/>
  <c r="AY22"/>
  <c r="BB22" s="1"/>
  <c r="AZ22"/>
  <c r="BC22" s="1"/>
  <c r="BA22"/>
  <c r="BD22" s="1"/>
  <c r="I23"/>
  <c r="L23" s="1"/>
  <c r="J23"/>
  <c r="M23" s="1"/>
  <c r="K23"/>
  <c r="N23" s="1"/>
  <c r="W23"/>
  <c r="Z23" s="1"/>
  <c r="X23"/>
  <c r="AA23" s="1"/>
  <c r="Y23"/>
  <c r="AB23" s="1"/>
  <c r="AK23"/>
  <c r="AN23" s="1"/>
  <c r="AL23"/>
  <c r="AO23" s="1"/>
  <c r="AM23"/>
  <c r="AP23" s="1"/>
  <c r="AY23"/>
  <c r="BB23" s="1"/>
  <c r="AZ23"/>
  <c r="BC23" s="1"/>
  <c r="BA23"/>
  <c r="BD23" s="1"/>
  <c r="I24"/>
  <c r="L24" s="1"/>
  <c r="J24"/>
  <c r="M24" s="1"/>
  <c r="K24"/>
  <c r="N24" s="1"/>
  <c r="W24"/>
  <c r="Z24" s="1"/>
  <c r="X24"/>
  <c r="AA24" s="1"/>
  <c r="Y24"/>
  <c r="AB24"/>
  <c r="AK24"/>
  <c r="AN24" s="1"/>
  <c r="AL24"/>
  <c r="AO24" s="1"/>
  <c r="AM24"/>
  <c r="AP24" s="1"/>
  <c r="AY24"/>
  <c r="BB24" s="1"/>
  <c r="AZ24"/>
  <c r="BC24" s="1"/>
  <c r="BA24"/>
  <c r="BD24" s="1"/>
  <c r="I25"/>
  <c r="L25" s="1"/>
  <c r="J25"/>
  <c r="M25" s="1"/>
  <c r="K25"/>
  <c r="N25" s="1"/>
  <c r="W25"/>
  <c r="X25"/>
  <c r="AA25" s="1"/>
  <c r="Y25"/>
  <c r="Z25"/>
  <c r="AB25"/>
  <c r="AK25"/>
  <c r="AN25" s="1"/>
  <c r="AL25"/>
  <c r="AO25" s="1"/>
  <c r="AM25"/>
  <c r="AP25" s="1"/>
  <c r="AY25"/>
  <c r="AZ25"/>
  <c r="BA25"/>
  <c r="BB25"/>
  <c r="BC25"/>
  <c r="BD25"/>
  <c r="I26"/>
  <c r="L26" s="1"/>
  <c r="J26"/>
  <c r="M26" s="1"/>
  <c r="K26"/>
  <c r="N26" s="1"/>
  <c r="W26"/>
  <c r="Z26" s="1"/>
  <c r="X26"/>
  <c r="AA26" s="1"/>
  <c r="Y26"/>
  <c r="AB26" s="1"/>
  <c r="AK26"/>
  <c r="AN26" s="1"/>
  <c r="AL26"/>
  <c r="AO26" s="1"/>
  <c r="AM26"/>
  <c r="AP26"/>
  <c r="AY26"/>
  <c r="BB26" s="1"/>
  <c r="AZ26"/>
  <c r="BC26" s="1"/>
  <c r="BA26"/>
  <c r="BD26" s="1"/>
  <c r="I27"/>
  <c r="L27" s="1"/>
  <c r="J27"/>
  <c r="M27" s="1"/>
  <c r="K27"/>
  <c r="N27" s="1"/>
  <c r="W27"/>
  <c r="Z27" s="1"/>
  <c r="X27"/>
  <c r="AA27" s="1"/>
  <c r="Y27"/>
  <c r="AB27" s="1"/>
  <c r="AK27"/>
  <c r="AN27" s="1"/>
  <c r="AL27"/>
  <c r="AO27" s="1"/>
  <c r="AM27"/>
  <c r="AP27" s="1"/>
  <c r="AY27"/>
  <c r="BB27" s="1"/>
  <c r="AZ27"/>
  <c r="BC27" s="1"/>
  <c r="BA27"/>
  <c r="BD27" s="1"/>
  <c r="I28"/>
  <c r="L28" s="1"/>
  <c r="J28"/>
  <c r="M28" s="1"/>
  <c r="K28"/>
  <c r="N28" s="1"/>
  <c r="W28"/>
  <c r="Z28" s="1"/>
  <c r="X28"/>
  <c r="AA28" s="1"/>
  <c r="Y28"/>
  <c r="AB28" s="1"/>
  <c r="AK28"/>
  <c r="AN28" s="1"/>
  <c r="AL28"/>
  <c r="AO28" s="1"/>
  <c r="AM28"/>
  <c r="AP28" s="1"/>
  <c r="AY28"/>
  <c r="BB28" s="1"/>
  <c r="AZ28"/>
  <c r="BC28" s="1"/>
  <c r="BA28"/>
  <c r="BD28" s="1"/>
  <c r="I29"/>
  <c r="L29" s="1"/>
  <c r="J29"/>
  <c r="M29" s="1"/>
  <c r="K29"/>
  <c r="N29" s="1"/>
  <c r="W29"/>
  <c r="Z29" s="1"/>
  <c r="X29"/>
  <c r="AA29" s="1"/>
  <c r="Y29"/>
  <c r="AB29" s="1"/>
  <c r="AK29"/>
  <c r="AN29" s="1"/>
  <c r="AL29"/>
  <c r="AO29" s="1"/>
  <c r="AM29"/>
  <c r="AP29"/>
  <c r="AY29"/>
  <c r="AZ29"/>
  <c r="BA29"/>
  <c r="BB29"/>
  <c r="BC29"/>
  <c r="BD29"/>
  <c r="I30"/>
  <c r="L30" s="1"/>
  <c r="J30"/>
  <c r="M30" s="1"/>
  <c r="K30"/>
  <c r="N30" s="1"/>
  <c r="W30"/>
  <c r="Z30" s="1"/>
  <c r="X30"/>
  <c r="AA30" s="1"/>
  <c r="Y30"/>
  <c r="AB30" s="1"/>
  <c r="AK30"/>
  <c r="AN30" s="1"/>
  <c r="AL30"/>
  <c r="AO30" s="1"/>
  <c r="AM30"/>
  <c r="AP30" s="1"/>
  <c r="AY30"/>
  <c r="BB30" s="1"/>
  <c r="AZ30"/>
  <c r="BC30" s="1"/>
  <c r="BA30"/>
  <c r="BD30" s="1"/>
  <c r="I31"/>
  <c r="L31" s="1"/>
  <c r="J31"/>
  <c r="M31" s="1"/>
  <c r="K31"/>
  <c r="N31" s="1"/>
  <c r="W31"/>
  <c r="Z31" s="1"/>
  <c r="X31"/>
  <c r="AA31" s="1"/>
  <c r="Y31"/>
  <c r="AB31" s="1"/>
  <c r="AK31"/>
  <c r="AN31" s="1"/>
  <c r="AL31"/>
  <c r="AO31" s="1"/>
  <c r="AM31"/>
  <c r="AP31" s="1"/>
  <c r="AY31"/>
  <c r="BB31" s="1"/>
  <c r="AZ31"/>
  <c r="BC31" s="1"/>
  <c r="BA31"/>
  <c r="BD31" s="1"/>
  <c r="I32"/>
  <c r="L32" s="1"/>
  <c r="J32"/>
  <c r="M32" s="1"/>
  <c r="K32"/>
  <c r="N32" s="1"/>
  <c r="W32"/>
  <c r="Z32" s="1"/>
  <c r="X32"/>
  <c r="AA32" s="1"/>
  <c r="Y32"/>
  <c r="AB32" s="1"/>
  <c r="AK32"/>
  <c r="AN32" s="1"/>
  <c r="AL32"/>
  <c r="AO32" s="1"/>
  <c r="AM32"/>
  <c r="AP32" s="1"/>
  <c r="AY32"/>
  <c r="BB32" s="1"/>
  <c r="AZ32"/>
  <c r="BC32" s="1"/>
  <c r="BA32"/>
  <c r="BD32" s="1"/>
  <c r="I33"/>
  <c r="L33" s="1"/>
  <c r="J33"/>
  <c r="M33" s="1"/>
  <c r="K33"/>
  <c r="N33" s="1"/>
  <c r="W33"/>
  <c r="Z33" s="1"/>
  <c r="X33"/>
  <c r="AA33" s="1"/>
  <c r="Y33"/>
  <c r="AB33" s="1"/>
  <c r="AK33"/>
  <c r="AN33" s="1"/>
  <c r="AL33"/>
  <c r="AO33" s="1"/>
  <c r="AM33"/>
  <c r="AP33" s="1"/>
  <c r="AY33"/>
  <c r="BB33" s="1"/>
  <c r="AZ33"/>
  <c r="BC33" s="1"/>
  <c r="BA33"/>
  <c r="BD33" s="1"/>
  <c r="I34"/>
  <c r="L34" s="1"/>
  <c r="J34"/>
  <c r="M34" s="1"/>
  <c r="K34"/>
  <c r="N34" s="1"/>
  <c r="W34"/>
  <c r="Z34" s="1"/>
  <c r="X34"/>
  <c r="AA34" s="1"/>
  <c r="Y34"/>
  <c r="AB34" s="1"/>
  <c r="AK34"/>
  <c r="AN34" s="1"/>
  <c r="AL34"/>
  <c r="AO34" s="1"/>
  <c r="AM34"/>
  <c r="AP34" s="1"/>
  <c r="AY34"/>
  <c r="BB34" s="1"/>
  <c r="AZ34"/>
  <c r="BC34" s="1"/>
  <c r="BA34"/>
  <c r="BD34" s="1"/>
  <c r="I35"/>
  <c r="L35" s="1"/>
  <c r="J35"/>
  <c r="M35" s="1"/>
  <c r="K35"/>
  <c r="N35" s="1"/>
  <c r="W35"/>
  <c r="Z35" s="1"/>
  <c r="X35"/>
  <c r="AA35" s="1"/>
  <c r="Y35"/>
  <c r="AB35" s="1"/>
  <c r="AK35"/>
  <c r="AN35" s="1"/>
  <c r="AL35"/>
  <c r="AO35" s="1"/>
  <c r="AM35"/>
  <c r="AP35" s="1"/>
  <c r="AY35"/>
  <c r="BB35" s="1"/>
  <c r="AZ35"/>
  <c r="BC35" s="1"/>
  <c r="BA35"/>
  <c r="BD35" s="1"/>
  <c r="I36"/>
  <c r="L36" s="1"/>
  <c r="J36"/>
  <c r="M36" s="1"/>
  <c r="K36"/>
  <c r="N36" s="1"/>
  <c r="W36"/>
  <c r="Z36" s="1"/>
  <c r="X36"/>
  <c r="AA36" s="1"/>
  <c r="Y36"/>
  <c r="AB36" s="1"/>
  <c r="AK36"/>
  <c r="AN36" s="1"/>
  <c r="AL36"/>
  <c r="AO36" s="1"/>
  <c r="AM36"/>
  <c r="AP36" s="1"/>
  <c r="AY36"/>
  <c r="BB36" s="1"/>
  <c r="AZ36"/>
  <c r="BC36" s="1"/>
  <c r="BA36"/>
  <c r="BD36" s="1"/>
  <c r="I37"/>
  <c r="L37" s="1"/>
  <c r="J37"/>
  <c r="M37" s="1"/>
  <c r="K37"/>
  <c r="N37" s="1"/>
  <c r="W37"/>
  <c r="Z37" s="1"/>
  <c r="X37"/>
  <c r="AA37" s="1"/>
  <c r="Y37"/>
  <c r="AB37" s="1"/>
  <c r="AK37"/>
  <c r="AN37" s="1"/>
  <c r="AL37"/>
  <c r="AO37" s="1"/>
  <c r="AM37"/>
  <c r="AP37" s="1"/>
  <c r="AY37"/>
  <c r="BB37" s="1"/>
  <c r="AZ37"/>
  <c r="BC37" s="1"/>
  <c r="BA37"/>
  <c r="BD37" s="1"/>
  <c r="I38"/>
  <c r="L38" s="1"/>
  <c r="J38"/>
  <c r="M38" s="1"/>
  <c r="K38"/>
  <c r="N38" s="1"/>
  <c r="W38"/>
  <c r="Z38" s="1"/>
  <c r="X38"/>
  <c r="AA38" s="1"/>
  <c r="Y38"/>
  <c r="AB38" s="1"/>
  <c r="AK38"/>
  <c r="AN38" s="1"/>
  <c r="AL38"/>
  <c r="AO38" s="1"/>
  <c r="AM38"/>
  <c r="AP38" s="1"/>
  <c r="AY38"/>
  <c r="BB38" s="1"/>
  <c r="AZ38"/>
  <c r="BC38" s="1"/>
  <c r="BA38"/>
  <c r="BD38" s="1"/>
  <c r="I39"/>
  <c r="L39" s="1"/>
  <c r="J39"/>
  <c r="M39" s="1"/>
  <c r="K39"/>
  <c r="N39" s="1"/>
  <c r="W39"/>
  <c r="Z39" s="1"/>
  <c r="X39"/>
  <c r="Y39"/>
  <c r="AB39" s="1"/>
  <c r="AA39"/>
  <c r="AK39"/>
  <c r="AN39" s="1"/>
  <c r="AL39"/>
  <c r="AM39"/>
  <c r="AP39" s="1"/>
  <c r="AO39"/>
  <c r="AY39"/>
  <c r="BB39" s="1"/>
  <c r="AZ39"/>
  <c r="BA39"/>
  <c r="BD39" s="1"/>
  <c r="BC39"/>
  <c r="I40"/>
  <c r="L40" s="1"/>
  <c r="J40"/>
  <c r="K40"/>
  <c r="N40" s="1"/>
  <c r="M40"/>
  <c r="W40"/>
  <c r="Z40" s="1"/>
  <c r="X40"/>
  <c r="Y40"/>
  <c r="AB40" s="1"/>
  <c r="AA40"/>
  <c r="AK40"/>
  <c r="AN40" s="1"/>
  <c r="AL40"/>
  <c r="AM40"/>
  <c r="AP40" s="1"/>
  <c r="AO40"/>
  <c r="AY40"/>
  <c r="BB40" s="1"/>
  <c r="AZ40"/>
  <c r="BC40" s="1"/>
  <c r="BA40"/>
  <c r="BD40" s="1"/>
  <c r="I41"/>
  <c r="L41" s="1"/>
  <c r="J41"/>
  <c r="K41"/>
  <c r="N41" s="1"/>
  <c r="M41"/>
  <c r="W41"/>
  <c r="Z41" s="1"/>
  <c r="X41"/>
  <c r="Y41"/>
  <c r="AB41" s="1"/>
  <c r="AA41"/>
  <c r="AK41"/>
  <c r="AN41" s="1"/>
  <c r="AL41"/>
  <c r="AO41" s="1"/>
  <c r="AM41"/>
  <c r="AP41" s="1"/>
  <c r="AY41"/>
  <c r="BB41" s="1"/>
  <c r="AZ41"/>
  <c r="BA41"/>
  <c r="BD41" s="1"/>
  <c r="BC41"/>
  <c r="I42"/>
  <c r="L42" s="1"/>
  <c r="J42"/>
  <c r="K42"/>
  <c r="N42" s="1"/>
  <c r="M42"/>
  <c r="W42"/>
  <c r="Z42" s="1"/>
  <c r="X42"/>
  <c r="Y42"/>
  <c r="AB42" s="1"/>
  <c r="AA42"/>
  <c r="AK42"/>
  <c r="AN42" s="1"/>
  <c r="AL42"/>
  <c r="AM42"/>
  <c r="AP42" s="1"/>
  <c r="AO42"/>
  <c r="AY42"/>
  <c r="BB42" s="1"/>
  <c r="AZ42"/>
  <c r="BA42"/>
  <c r="BD42" s="1"/>
  <c r="BC42"/>
  <c r="I43"/>
  <c r="L43" s="1"/>
  <c r="J43"/>
  <c r="K43"/>
  <c r="N43" s="1"/>
  <c r="M43"/>
  <c r="W43"/>
  <c r="Z43" s="1"/>
  <c r="X43"/>
  <c r="Y43"/>
  <c r="AB43" s="1"/>
  <c r="AA43"/>
  <c r="AK43"/>
  <c r="AN43" s="1"/>
  <c r="AL43"/>
  <c r="AM43"/>
  <c r="AP43" s="1"/>
  <c r="AO43"/>
  <c r="AY43"/>
  <c r="BB43" s="1"/>
  <c r="AZ43"/>
  <c r="BC43" s="1"/>
  <c r="BA43"/>
  <c r="BD43" s="1"/>
  <c r="I44"/>
  <c r="L44" s="1"/>
  <c r="J44"/>
  <c r="K44"/>
  <c r="N44" s="1"/>
  <c r="M44"/>
  <c r="W44"/>
  <c r="Z44" s="1"/>
  <c r="X44"/>
  <c r="Y44"/>
  <c r="AB44" s="1"/>
  <c r="AA44"/>
  <c r="AK44"/>
  <c r="AN44" s="1"/>
  <c r="AL44"/>
  <c r="AM44"/>
  <c r="AP44" s="1"/>
  <c r="AO44"/>
  <c r="AY44"/>
  <c r="BB44" s="1"/>
  <c r="AZ44"/>
  <c r="BA44"/>
  <c r="BD44" s="1"/>
  <c r="BC44"/>
  <c r="I49"/>
  <c r="L49" s="1"/>
  <c r="J49"/>
  <c r="K49"/>
  <c r="N49" s="1"/>
  <c r="M49"/>
  <c r="W49"/>
  <c r="Z49" s="1"/>
  <c r="X49"/>
  <c r="Y49"/>
  <c r="AB49" s="1"/>
  <c r="AA49"/>
  <c r="AK49"/>
  <c r="AN49" s="1"/>
  <c r="AL49"/>
  <c r="AM49"/>
  <c r="AP49" s="1"/>
  <c r="AO49"/>
  <c r="AY49"/>
  <c r="BB49" s="1"/>
  <c r="AZ49"/>
  <c r="BA49"/>
  <c r="BD49" s="1"/>
  <c r="BC49"/>
  <c r="I50"/>
  <c r="L50" s="1"/>
  <c r="J50"/>
  <c r="K50"/>
  <c r="N50" s="1"/>
  <c r="M50"/>
  <c r="W50"/>
  <c r="Z50" s="1"/>
  <c r="X50"/>
  <c r="Y50"/>
  <c r="AB50" s="1"/>
  <c r="AA50"/>
  <c r="AK50"/>
  <c r="AN50" s="1"/>
  <c r="AL50"/>
  <c r="AM50"/>
  <c r="AP50" s="1"/>
  <c r="AO50"/>
  <c r="AY50"/>
  <c r="BB50" s="1"/>
  <c r="AZ50"/>
  <c r="BA50"/>
  <c r="BD50" s="1"/>
  <c r="BC50"/>
  <c r="I51"/>
  <c r="L51" s="1"/>
  <c r="J51"/>
  <c r="K51"/>
  <c r="N51" s="1"/>
  <c r="M51"/>
  <c r="W51"/>
  <c r="Z51" s="1"/>
  <c r="X51"/>
  <c r="Y51"/>
  <c r="AB51" s="1"/>
  <c r="AA51"/>
  <c r="AK51"/>
  <c r="AN51" s="1"/>
  <c r="AL51"/>
  <c r="AM51"/>
  <c r="AP51" s="1"/>
  <c r="AO51"/>
  <c r="AY51"/>
  <c r="BB51" s="1"/>
  <c r="AZ51"/>
  <c r="BA51"/>
  <c r="BD51" s="1"/>
  <c r="BC51"/>
  <c r="I52"/>
  <c r="L52" s="1"/>
  <c r="J52"/>
  <c r="K52"/>
  <c r="N52" s="1"/>
  <c r="M52"/>
  <c r="W52"/>
  <c r="Z52" s="1"/>
  <c r="X52"/>
  <c r="Y52"/>
  <c r="AB52" s="1"/>
  <c r="AA52"/>
  <c r="AK52"/>
  <c r="AN52" s="1"/>
  <c r="AL52"/>
  <c r="AM52"/>
  <c r="AP52" s="1"/>
  <c r="AO52"/>
  <c r="AY52"/>
  <c r="BB52" s="1"/>
  <c r="AZ52"/>
  <c r="BA52"/>
  <c r="BD52" s="1"/>
  <c r="BC52"/>
  <c r="I53"/>
  <c r="L53" s="1"/>
  <c r="J53"/>
  <c r="K53"/>
  <c r="N53" s="1"/>
  <c r="M53"/>
  <c r="W53"/>
  <c r="Z53" s="1"/>
  <c r="X53"/>
  <c r="Y53"/>
  <c r="AB53" s="1"/>
  <c r="AA53"/>
  <c r="AK53"/>
  <c r="AN53" s="1"/>
  <c r="AL53"/>
  <c r="AM53"/>
  <c r="AP53" s="1"/>
  <c r="AO53"/>
  <c r="AY53"/>
  <c r="BB53" s="1"/>
  <c r="AZ53"/>
  <c r="BC53" s="1"/>
  <c r="BA53"/>
  <c r="BD53" s="1"/>
  <c r="I54"/>
  <c r="L54" s="1"/>
  <c r="J54"/>
  <c r="K54"/>
  <c r="N54" s="1"/>
  <c r="M54"/>
  <c r="W54"/>
  <c r="Z54" s="1"/>
  <c r="X54"/>
  <c r="Y54"/>
  <c r="AB54" s="1"/>
  <c r="AA54"/>
  <c r="AK54"/>
  <c r="AN54" s="1"/>
  <c r="AL54"/>
  <c r="AM54"/>
  <c r="AP54" s="1"/>
  <c r="AO54"/>
  <c r="AY54"/>
  <c r="BB54" s="1"/>
  <c r="AZ54"/>
  <c r="BA54"/>
  <c r="BD54" s="1"/>
  <c r="BC54"/>
  <c r="I55"/>
  <c r="L55" s="1"/>
  <c r="J55"/>
  <c r="K55"/>
  <c r="N55" s="1"/>
  <c r="M55"/>
  <c r="W55"/>
  <c r="Z55" s="1"/>
  <c r="X55"/>
  <c r="Y55"/>
  <c r="AB55" s="1"/>
  <c r="AA55"/>
  <c r="AK55"/>
  <c r="AN55" s="1"/>
  <c r="AL55"/>
  <c r="AM55"/>
  <c r="AP55" s="1"/>
  <c r="AO55"/>
  <c r="AY55"/>
  <c r="BB55" s="1"/>
  <c r="AZ55"/>
  <c r="BC55" s="1"/>
  <c r="BA55"/>
  <c r="BD55" s="1"/>
  <c r="I56"/>
  <c r="L56" s="1"/>
  <c r="J56"/>
  <c r="K56"/>
  <c r="N56" s="1"/>
  <c r="M56"/>
  <c r="W56"/>
  <c r="Z56" s="1"/>
  <c r="X56"/>
  <c r="Y56"/>
  <c r="AB56" s="1"/>
  <c r="AA56"/>
  <c r="AK56"/>
  <c r="AN56" s="1"/>
  <c r="AL56"/>
  <c r="AO56" s="1"/>
  <c r="AM56"/>
  <c r="AP56" s="1"/>
  <c r="AY56"/>
  <c r="BB56" s="1"/>
  <c r="AZ56"/>
  <c r="BA56"/>
  <c r="BD56" s="1"/>
  <c r="BC56"/>
  <c r="I57"/>
  <c r="L57" s="1"/>
  <c r="J57"/>
  <c r="K57"/>
  <c r="N57" s="1"/>
  <c r="M57"/>
  <c r="W57"/>
  <c r="Z57" s="1"/>
  <c r="X57"/>
  <c r="Y57"/>
  <c r="AB57" s="1"/>
  <c r="AA57"/>
  <c r="AK57"/>
  <c r="AN57" s="1"/>
  <c r="AL57"/>
  <c r="AM57"/>
  <c r="AP57" s="1"/>
  <c r="AO57"/>
  <c r="AY57"/>
  <c r="BB57" s="1"/>
  <c r="AZ57"/>
  <c r="BA57"/>
  <c r="BD57" s="1"/>
  <c r="BC57"/>
  <c r="I58"/>
  <c r="L58" s="1"/>
  <c r="J58"/>
  <c r="K58"/>
  <c r="N58" s="1"/>
  <c r="M58"/>
  <c r="W58"/>
  <c r="Z58" s="1"/>
  <c r="X58"/>
  <c r="Y58"/>
  <c r="AB58" s="1"/>
  <c r="AA58"/>
  <c r="AK58"/>
  <c r="AN58" s="1"/>
  <c r="AL58"/>
  <c r="AM58"/>
  <c r="AP58" s="1"/>
  <c r="AO58"/>
  <c r="AY58"/>
  <c r="AZ58"/>
  <c r="BA58"/>
  <c r="BB58"/>
  <c r="BC58"/>
  <c r="BD58"/>
  <c r="I59"/>
  <c r="L59" s="1"/>
  <c r="J59"/>
  <c r="K59"/>
  <c r="N59" s="1"/>
  <c r="M59"/>
  <c r="W59"/>
  <c r="Z59" s="1"/>
  <c r="X59"/>
  <c r="Y59"/>
  <c r="AB59" s="1"/>
  <c r="AA59"/>
  <c r="AK59"/>
  <c r="AN59" s="1"/>
  <c r="AL59"/>
  <c r="AM59"/>
  <c r="AP59" s="1"/>
  <c r="AO59"/>
  <c r="AY59"/>
  <c r="BB59" s="1"/>
  <c r="AZ59"/>
  <c r="BA59"/>
  <c r="BD59" s="1"/>
  <c r="BC59"/>
  <c r="I60"/>
  <c r="L60" s="1"/>
  <c r="J60"/>
  <c r="K60"/>
  <c r="N60" s="1"/>
  <c r="M60"/>
  <c r="W60"/>
  <c r="Z60" s="1"/>
  <c r="X60"/>
  <c r="Y60"/>
  <c r="AB60" s="1"/>
  <c r="AA60"/>
  <c r="AK60"/>
  <c r="AN60" s="1"/>
  <c r="AL60"/>
  <c r="AO60" s="1"/>
  <c r="AM60"/>
  <c r="AP60" s="1"/>
  <c r="AY60"/>
  <c r="BB60" s="1"/>
  <c r="AZ60"/>
  <c r="BA60"/>
  <c r="BD60" s="1"/>
  <c r="BC60"/>
  <c r="I61"/>
  <c r="L61" s="1"/>
  <c r="J61"/>
  <c r="K61"/>
  <c r="N61" s="1"/>
  <c r="M61"/>
  <c r="W61"/>
  <c r="Z61" s="1"/>
  <c r="X61"/>
  <c r="Y61"/>
  <c r="AB61" s="1"/>
  <c r="AA61"/>
  <c r="AK61"/>
  <c r="AN61" s="1"/>
  <c r="AL61"/>
  <c r="AO61" s="1"/>
  <c r="AM61"/>
  <c r="AP61" s="1"/>
  <c r="AY61"/>
  <c r="BB61" s="1"/>
  <c r="AZ61"/>
  <c r="BA61"/>
  <c r="BD61" s="1"/>
  <c r="BC61"/>
  <c r="I62"/>
  <c r="L62" s="1"/>
  <c r="J62"/>
  <c r="K62"/>
  <c r="N62" s="1"/>
  <c r="M62"/>
  <c r="W62"/>
  <c r="Z62" s="1"/>
  <c r="X62"/>
  <c r="Y62"/>
  <c r="AB62" s="1"/>
  <c r="AA62"/>
  <c r="AK62"/>
  <c r="AN62" s="1"/>
  <c r="AL62"/>
  <c r="AM62"/>
  <c r="AP62" s="1"/>
  <c r="AO62"/>
  <c r="AY62"/>
  <c r="BB62" s="1"/>
  <c r="AZ62"/>
  <c r="BA62"/>
  <c r="BD62" s="1"/>
  <c r="BC62"/>
  <c r="I63"/>
  <c r="L63" s="1"/>
  <c r="J63"/>
  <c r="K63"/>
  <c r="N63" s="1"/>
  <c r="M63"/>
  <c r="W63"/>
  <c r="Z63" s="1"/>
  <c r="X63"/>
  <c r="Y63"/>
  <c r="AB63" s="1"/>
  <c r="AA63"/>
  <c r="AK63"/>
  <c r="AN63" s="1"/>
  <c r="AL63"/>
  <c r="AM63"/>
  <c r="AP63" s="1"/>
  <c r="AO63"/>
  <c r="AY63"/>
  <c r="BB63" s="1"/>
  <c r="AZ63"/>
  <c r="BA63"/>
  <c r="BD63" s="1"/>
  <c r="BC63"/>
  <c r="I64"/>
  <c r="L64" s="1"/>
  <c r="J64"/>
  <c r="K64"/>
  <c r="N64" s="1"/>
  <c r="M64"/>
  <c r="W64"/>
  <c r="Z64" s="1"/>
  <c r="X64"/>
  <c r="Y64"/>
  <c r="AB64" s="1"/>
  <c r="AA64"/>
  <c r="AK64"/>
  <c r="AN64" s="1"/>
  <c r="AL64"/>
  <c r="AM64"/>
  <c r="AP64" s="1"/>
  <c r="AO64"/>
  <c r="AY64"/>
  <c r="BB64" s="1"/>
  <c r="AZ64"/>
  <c r="BA64"/>
  <c r="BD64" s="1"/>
  <c r="BC64"/>
  <c r="I69"/>
  <c r="L69" s="1"/>
  <c r="J69"/>
  <c r="K69"/>
  <c r="N69" s="1"/>
  <c r="M69"/>
  <c r="W69"/>
  <c r="Z69" s="1"/>
  <c r="X69"/>
  <c r="Y69"/>
  <c r="AB69" s="1"/>
  <c r="AA69"/>
  <c r="AK69"/>
  <c r="AN69" s="1"/>
  <c r="AL69"/>
  <c r="AM69"/>
  <c r="AP69" s="1"/>
  <c r="AO69"/>
  <c r="AY69"/>
  <c r="BB69" s="1"/>
  <c r="AZ69"/>
  <c r="BA69"/>
  <c r="BD69" s="1"/>
  <c r="BC69"/>
  <c r="I70"/>
  <c r="L70" s="1"/>
  <c r="J70"/>
  <c r="K70"/>
  <c r="N70" s="1"/>
  <c r="M70"/>
  <c r="W70"/>
  <c r="Z70" s="1"/>
  <c r="X70"/>
  <c r="Y70"/>
  <c r="AB70" s="1"/>
  <c r="AA70"/>
  <c r="AK70"/>
  <c r="AN70" s="1"/>
  <c r="AL70"/>
  <c r="AO70" s="1"/>
  <c r="AM70"/>
  <c r="AP70" s="1"/>
  <c r="AY70"/>
  <c r="BB70" s="1"/>
  <c r="AZ70"/>
  <c r="BA70"/>
  <c r="BD70" s="1"/>
  <c r="BC70"/>
  <c r="I71"/>
  <c r="L71" s="1"/>
  <c r="J71"/>
  <c r="K71"/>
  <c r="N71" s="1"/>
  <c r="M71"/>
  <c r="W71"/>
  <c r="Z71" s="1"/>
  <c r="X71"/>
  <c r="Y71"/>
  <c r="AB71" s="1"/>
  <c r="AA71"/>
  <c r="AK71"/>
  <c r="AN71" s="1"/>
  <c r="AL71"/>
  <c r="AO71" s="1"/>
  <c r="AM71"/>
  <c r="AP71" s="1"/>
  <c r="AY71"/>
  <c r="BB71" s="1"/>
  <c r="AZ71"/>
  <c r="BA71"/>
  <c r="BD71" s="1"/>
  <c r="BC71"/>
  <c r="I72"/>
  <c r="L72" s="1"/>
  <c r="J72"/>
  <c r="K72"/>
  <c r="N72" s="1"/>
  <c r="M72"/>
  <c r="W72"/>
  <c r="Z72" s="1"/>
  <c r="X72"/>
  <c r="Y72"/>
  <c r="AB72" s="1"/>
  <c r="AA72"/>
  <c r="AK72"/>
  <c r="AL72"/>
  <c r="AM72"/>
  <c r="AN72"/>
  <c r="AO72"/>
  <c r="AP72"/>
  <c r="AY72"/>
  <c r="AZ72"/>
  <c r="BA72"/>
  <c r="BB72"/>
  <c r="BC72"/>
  <c r="BD72"/>
  <c r="I73"/>
  <c r="L73" s="1"/>
  <c r="J73"/>
  <c r="K73"/>
  <c r="N73" s="1"/>
  <c r="M73"/>
  <c r="W73"/>
  <c r="Z73" s="1"/>
  <c r="X73"/>
  <c r="Y73"/>
  <c r="AB73" s="1"/>
  <c r="AA73"/>
  <c r="AK73"/>
  <c r="AN73" s="1"/>
  <c r="AL73"/>
  <c r="AM73"/>
  <c r="AP73" s="1"/>
  <c r="AO73"/>
  <c r="AY73"/>
  <c r="BB73" s="1"/>
  <c r="AZ73"/>
  <c r="BA73"/>
  <c r="BD73" s="1"/>
  <c r="BC73"/>
  <c r="I74"/>
  <c r="L74" s="1"/>
  <c r="J74"/>
  <c r="K74"/>
  <c r="N74" s="1"/>
  <c r="M74"/>
  <c r="W74"/>
  <c r="Z74" s="1"/>
  <c r="X74"/>
  <c r="Y74"/>
  <c r="AB74" s="1"/>
  <c r="AA74"/>
  <c r="AK74"/>
  <c r="AN74" s="1"/>
  <c r="AL74"/>
  <c r="AM74"/>
  <c r="AP74" s="1"/>
  <c r="AO74"/>
  <c r="AY74"/>
  <c r="BB74" s="1"/>
  <c r="AZ74"/>
  <c r="BA74"/>
  <c r="BD74" s="1"/>
  <c r="BC74"/>
  <c r="I75"/>
  <c r="L75" s="1"/>
  <c r="J75"/>
  <c r="K75"/>
  <c r="N75" s="1"/>
  <c r="M75"/>
  <c r="W75"/>
  <c r="Z75" s="1"/>
  <c r="X75"/>
  <c r="Y75"/>
  <c r="AB75" s="1"/>
  <c r="AA75"/>
  <c r="AK75"/>
  <c r="AN75" s="1"/>
  <c r="AL75"/>
  <c r="AO75" s="1"/>
  <c r="AM75"/>
  <c r="AP75" s="1"/>
  <c r="AY75"/>
  <c r="AZ75"/>
  <c r="BA75"/>
  <c r="BB75"/>
  <c r="BC75"/>
  <c r="BD75"/>
  <c r="I76"/>
  <c r="L76" s="1"/>
  <c r="J76"/>
  <c r="K76"/>
  <c r="N76" s="1"/>
  <c r="M76"/>
  <c r="W76"/>
  <c r="Z76" s="1"/>
  <c r="X76"/>
  <c r="Y76"/>
  <c r="AA76"/>
  <c r="AB76"/>
  <c r="AK76"/>
  <c r="AN76" s="1"/>
  <c r="AL76"/>
  <c r="AO76" s="1"/>
  <c r="AM76"/>
  <c r="AP76" s="1"/>
  <c r="AY76"/>
  <c r="BB76" s="1"/>
  <c r="AZ76"/>
  <c r="BC76" s="1"/>
  <c r="BA76"/>
  <c r="BD76" s="1"/>
  <c r="I77"/>
  <c r="L77" s="1"/>
  <c r="J77"/>
  <c r="M77" s="1"/>
  <c r="K77"/>
  <c r="N77" s="1"/>
  <c r="W77"/>
  <c r="Z77" s="1"/>
  <c r="X77"/>
  <c r="AA77" s="1"/>
  <c r="Y77"/>
  <c r="AB77" s="1"/>
  <c r="AK77"/>
  <c r="AN77" s="1"/>
  <c r="AL77"/>
  <c r="AO77" s="1"/>
  <c r="AM77"/>
  <c r="AP77" s="1"/>
  <c r="AY77"/>
  <c r="BB77" s="1"/>
  <c r="AZ77"/>
  <c r="BC77" s="1"/>
  <c r="BA77"/>
  <c r="BD77" s="1"/>
  <c r="I78"/>
  <c r="L78" s="1"/>
  <c r="J78"/>
  <c r="M78" s="1"/>
  <c r="K78"/>
  <c r="N78" s="1"/>
  <c r="W78"/>
  <c r="Z78" s="1"/>
  <c r="X78"/>
  <c r="AA78" s="1"/>
  <c r="Y78"/>
  <c r="AB78" s="1"/>
  <c r="AK78"/>
  <c r="AN78" s="1"/>
  <c r="AL78"/>
  <c r="AO78" s="1"/>
  <c r="AM78"/>
  <c r="AP78" s="1"/>
  <c r="AY78"/>
  <c r="BB78" s="1"/>
  <c r="AZ78"/>
  <c r="BC78" s="1"/>
  <c r="BA78"/>
  <c r="BD78" s="1"/>
  <c r="I79"/>
  <c r="L79" s="1"/>
  <c r="J79"/>
  <c r="M79" s="1"/>
  <c r="K79"/>
  <c r="N79" s="1"/>
  <c r="W79"/>
  <c r="Z79" s="1"/>
  <c r="X79"/>
  <c r="AA79" s="1"/>
  <c r="Y79"/>
  <c r="AB79" s="1"/>
  <c r="AK79"/>
  <c r="AN79" s="1"/>
  <c r="AL79"/>
  <c r="AO79" s="1"/>
  <c r="AM79"/>
  <c r="AP79" s="1"/>
  <c r="AY79"/>
  <c r="AZ79"/>
  <c r="BA79"/>
  <c r="BB79"/>
  <c r="BC79"/>
  <c r="BD79"/>
  <c r="I80"/>
  <c r="L80" s="1"/>
  <c r="J80"/>
  <c r="K80"/>
  <c r="N80" s="1"/>
  <c r="M80"/>
  <c r="W80"/>
  <c r="X80"/>
  <c r="Y80"/>
  <c r="Z80"/>
  <c r="AA80"/>
  <c r="AB80"/>
  <c r="AK80"/>
  <c r="AN80" s="1"/>
  <c r="AL80"/>
  <c r="AM80"/>
  <c r="AP80" s="1"/>
  <c r="AO80"/>
  <c r="AY80"/>
  <c r="AZ80"/>
  <c r="BA80"/>
  <c r="BB80"/>
  <c r="BC80"/>
  <c r="BD80"/>
</calcChain>
</file>

<file path=xl/sharedStrings.xml><?xml version="1.0" encoding="utf-8"?>
<sst xmlns="http://schemas.openxmlformats.org/spreadsheetml/2006/main" count="585" uniqueCount="147">
  <si>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</si>
  <si>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</si>
  <si>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</si>
  <si>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</si>
  <si>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</si>
  <si>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</si>
  <si>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</si>
  <si>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</si>
  <si>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</si>
  <si>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</si>
  <si>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</si>
  <si>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</si>
  <si>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</si>
  <si>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</si>
  <si>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</si>
  <si>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</si>
  <si>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</si>
  <si>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</si>
  <si>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</si>
  <si>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</si>
  <si>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</si>
  <si>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</si>
  <si>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</si>
  <si>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</si>
  <si>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</si>
  <si>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</si>
  <si>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</si>
  <si>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</si>
  <si>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</si>
  <si>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</si>
  <si>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</si>
  <si>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</si>
  <si>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</si>
  <si>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</si>
  <si>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</si>
  <si>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</si>
  <si>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</si>
  <si>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</si>
  <si>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</si>
  <si>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</si>
  <si>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</si>
  <si>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</si>
  <si>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</si>
  <si>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</si>
  <si>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</si>
  <si>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</si>
  <si>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</si>
  <si>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</si>
  <si>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</si>
  <si>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</si>
  <si>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</si>
  <si>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</si>
  <si>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</si>
  <si>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</si>
  <si>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</si>
  <si>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</si>
  <si>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</si>
  <si>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</si>
  <si>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</si>
  <si>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</si>
  <si>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</si>
  <si>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</si>
  <si>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</si>
  <si>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</si>
  <si>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</si>
  <si>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</si>
  <si>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</si>
  <si>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</si>
  <si>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</si>
  <si>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</si>
  <si>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</si>
  <si>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</si>
  <si>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</si>
  <si>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</si>
  <si>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</si>
  <si>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</si>
  <si>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</si>
  <si>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</si>
  <si>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</si>
  <si>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</si>
  <si>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</si>
  <si>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</si>
  <si>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</si>
  <si>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</si>
  <si>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</si>
  <si>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</si>
  <si>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</si>
  <si>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</si>
  <si>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</si>
  <si>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</si>
  <si>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</si>
  <si>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</si>
  <si>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</si>
  <si>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</si>
  <si>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</si>
  <si>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</si>
  <si>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</si>
  <si>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</si>
  <si>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</si>
  <si>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</si>
  <si>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</si>
  <si>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</si>
  <si>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</si>
  <si>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</si>
  <si>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</si>
  <si>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</si>
  <si>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</si>
  <si>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</si>
  <si>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</si>
  <si>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</si>
  <si>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</si>
  <si>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</si>
  <si>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</si>
  <si>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</si>
  <si>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</si>
  <si>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</si>
  <si>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</si>
  <si>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</si>
  <si>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</si>
  <si>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</si>
  <si>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</si>
  <si>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</si>
  <si>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</si>
  <si>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</si>
  <si>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</si>
  <si>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</si>
  <si>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</si>
  <si>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</si>
  <si>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</si>
  <si>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</si>
  <si>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</si>
  <si>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</si>
  <si>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</si>
  <si>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</si>
  <si>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</si>
  <si>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</si>
  <si>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</si>
  <si>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</si>
  <si>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2012 PRELIMINARY EVR GRAND TOTAL</t>
  </si>
  <si>
    <t>2012 PRELIMINARY EVR COMMERCIAL</t>
  </si>
  <si>
    <t>2012 PRELIMINARY EVR BPP</t>
  </si>
  <si>
    <t>2012 PRELIMINARY EVR RESIDENTIAL</t>
  </si>
  <si>
    <t>COMPARISON OF THE 2012 PRELIMINARY EVR DATED MAY 17, 2012 TO THE 2013 PRELIMINARY EVR DATED MAY 16, 2013</t>
  </si>
  <si>
    <t>2013 PRELIMINARY EVR GRAND TOTAL</t>
  </si>
  <si>
    <t>2013 PRELIMINARY EVR COMMERCIAL</t>
  </si>
  <si>
    <t>2013 PRELIMINARY EVR BPP</t>
  </si>
  <si>
    <t>2013 PRELIMINARY EVR RESIDENTIAL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</si>
</sst>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" bestFit="1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tr">
        <f>A1</f>
        <v>COMPARISON OF THE 2012 PRELIMINARY EVR DATED MAY 17, 2012 TO THE 2013 PRELIMINARY EVR DATED MAY 16, 2013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tr">
        <f>A1</f>
        <v>COMPARISON OF THE 2012 PRELIMINARY EVR DATED MAY 17, 2012 TO THE 2013 PRELIMINARY EVR DATED MAY 16, 2013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tr">
        <f>A1</f>
        <v>COMPARISON OF THE 2012 PRELIMINARY EVR DATED MAY 17, 2012 TO THE 2013 PRELIMINARY EVR DATED MAY 16, 2013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57" t="s">
        <v>0</v>
      </c>
      <c r="B2" s="58"/>
      <c r="C2" s="59" t="s">
        <v>138</v>
      </c>
      <c r="D2" s="60"/>
      <c r="E2" s="61"/>
      <c r="F2" s="59" t="s">
        <v>143</v>
      </c>
      <c r="G2" s="60"/>
      <c r="H2" s="61"/>
      <c r="I2" s="59" t="s">
        <v>1</v>
      </c>
      <c r="J2" s="62"/>
      <c r="K2" s="63"/>
      <c r="L2" s="59" t="s">
        <v>134</v>
      </c>
      <c r="M2" s="62"/>
      <c r="N2" s="63"/>
      <c r="O2" s="57" t="s">
        <v>0</v>
      </c>
      <c r="P2" s="58"/>
      <c r="Q2" s="59" t="s">
        <v>139</v>
      </c>
      <c r="R2" s="60"/>
      <c r="S2" s="61"/>
      <c r="T2" s="59" t="s">
        <v>144</v>
      </c>
      <c r="U2" s="60"/>
      <c r="V2" s="61"/>
      <c r="W2" s="59" t="s">
        <v>135</v>
      </c>
      <c r="X2" s="62"/>
      <c r="Y2" s="63"/>
      <c r="Z2" s="59" t="s">
        <v>134</v>
      </c>
      <c r="AA2" s="62"/>
      <c r="AB2" s="63"/>
      <c r="AC2" s="57" t="s">
        <v>0</v>
      </c>
      <c r="AD2" s="58"/>
      <c r="AE2" s="59" t="s">
        <v>140</v>
      </c>
      <c r="AF2" s="60"/>
      <c r="AG2" s="61"/>
      <c r="AH2" s="59" t="s">
        <v>145</v>
      </c>
      <c r="AI2" s="60"/>
      <c r="AJ2" s="61"/>
      <c r="AK2" s="59" t="s">
        <v>136</v>
      </c>
      <c r="AL2" s="62"/>
      <c r="AM2" s="63"/>
      <c r="AN2" s="59" t="s">
        <v>134</v>
      </c>
      <c r="AO2" s="62"/>
      <c r="AP2" s="63"/>
      <c r="AQ2" s="57" t="s">
        <v>0</v>
      </c>
      <c r="AR2" s="58"/>
      <c r="AS2" s="59" t="s">
        <v>141</v>
      </c>
      <c r="AT2" s="60"/>
      <c r="AU2" s="61"/>
      <c r="AV2" s="59" t="s">
        <v>146</v>
      </c>
      <c r="AW2" s="60"/>
      <c r="AX2" s="61"/>
      <c r="AY2" s="59" t="s">
        <v>137</v>
      </c>
      <c r="AZ2" s="62"/>
      <c r="BA2" s="63"/>
      <c r="BB2" s="59" t="s">
        <v>134</v>
      </c>
      <c r="BC2" s="62"/>
      <c r="BD2" s="63"/>
    </row>
    <row r="3" spans="1:56" ht="21" customHeight="1">
      <c r="A3" s="52" t="s">
        <v>2</v>
      </c>
      <c r="B3" s="53"/>
      <c r="C3" s="51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52" t="s">
        <v>2</v>
      </c>
      <c r="P3" s="53"/>
      <c r="Q3" s="51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52" t="s">
        <v>2</v>
      </c>
      <c r="AD3" s="53"/>
      <c r="AE3" s="51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52" t="s">
        <v>2</v>
      </c>
      <c r="AR3" s="53"/>
      <c r="AS3" s="51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21">
        <v>800004</v>
      </c>
      <c r="D7" s="47">
        <v>212652216920</v>
      </c>
      <c r="E7" s="48">
        <v>163539864796</v>
      </c>
      <c r="F7" s="21">
        <v>803076</v>
      </c>
      <c r="G7" s="47">
        <v>221771504840</v>
      </c>
      <c r="H7" s="48">
        <v>170528459849</v>
      </c>
      <c r="I7" s="10">
        <f t="shared" ref="I7:K9" si="0">(F7-C7)</f>
        <v>3072</v>
      </c>
      <c r="J7" s="20">
        <f t="shared" si="0"/>
        <v>9119287920</v>
      </c>
      <c r="K7" s="11">
        <f t="shared" si="0"/>
        <v>6988595053</v>
      </c>
      <c r="L7" s="1">
        <f t="shared" ref="L7:N9" si="1">IF(C7=0,"N.A.  ",I7/C7)</f>
        <v>3.8399808000959997E-3</v>
      </c>
      <c r="M7" s="6">
        <f t="shared" si="1"/>
        <v>4.2883577947511763E-2</v>
      </c>
      <c r="N7" s="2">
        <f t="shared" si="1"/>
        <v>4.2733281342243919E-2</v>
      </c>
      <c r="O7" s="31" t="s">
        <v>76</v>
      </c>
      <c r="P7" s="33" t="s">
        <v>77</v>
      </c>
      <c r="Q7" s="21">
        <v>73055</v>
      </c>
      <c r="R7" s="47">
        <v>82056443970</v>
      </c>
      <c r="S7" s="48">
        <v>61614845833</v>
      </c>
      <c r="T7" s="21">
        <v>73982</v>
      </c>
      <c r="U7" s="47">
        <v>88675624810</v>
      </c>
      <c r="V7" s="48">
        <v>66674096597</v>
      </c>
      <c r="W7" s="10">
        <f t="shared" ref="W7:Y9" si="2">(T7-Q7)</f>
        <v>927</v>
      </c>
      <c r="X7" s="20">
        <f t="shared" si="2"/>
        <v>6619180840</v>
      </c>
      <c r="Y7" s="11">
        <f t="shared" si="2"/>
        <v>5059250764</v>
      </c>
      <c r="Z7" s="1">
        <f t="shared" ref="Z7:AB9" si="3">IF(Q7=0,"N.A.  ",W7/Q7)</f>
        <v>1.2689069878858395E-2</v>
      </c>
      <c r="AA7" s="6">
        <f t="shared" si="3"/>
        <v>8.0666191706040613E-2</v>
      </c>
      <c r="AB7" s="2">
        <f t="shared" si="3"/>
        <v>8.2110905182048513E-2</v>
      </c>
      <c r="AC7" s="31" t="s">
        <v>76</v>
      </c>
      <c r="AD7" s="33" t="s">
        <v>77</v>
      </c>
      <c r="AE7" s="21">
        <v>83567</v>
      </c>
      <c r="AF7" s="47">
        <v>31436216880</v>
      </c>
      <c r="AG7" s="48">
        <v>25909499263</v>
      </c>
      <c r="AH7" s="21">
        <v>84946</v>
      </c>
      <c r="AI7" s="47">
        <v>32678944580</v>
      </c>
      <c r="AJ7" s="48">
        <v>26795247691</v>
      </c>
      <c r="AK7" s="10">
        <f t="shared" ref="AK7:AM9" si="4">(AH7-AE7)</f>
        <v>1379</v>
      </c>
      <c r="AL7" s="20">
        <f t="shared" si="4"/>
        <v>1242727700</v>
      </c>
      <c r="AM7" s="11">
        <f t="shared" si="4"/>
        <v>885748428</v>
      </c>
      <c r="AN7" s="1">
        <f t="shared" ref="AN7:AP9" si="5">IF(AE7=0,"N.A.  ",AK7/AE7)</f>
        <v>1.6501729151459307E-2</v>
      </c>
      <c r="AO7" s="6">
        <f t="shared" si="5"/>
        <v>3.9531719250563972E-2</v>
      </c>
      <c r="AP7" s="2">
        <f t="shared" si="5"/>
        <v>3.4186242621249377E-2</v>
      </c>
      <c r="AQ7" s="31" t="s">
        <v>76</v>
      </c>
      <c r="AR7" s="33" t="s">
        <v>77</v>
      </c>
      <c r="AS7" s="21">
        <v>643382</v>
      </c>
      <c r="AT7" s="47">
        <v>99159556070</v>
      </c>
      <c r="AU7" s="48">
        <v>76015519700</v>
      </c>
      <c r="AV7" s="21">
        <v>644148</v>
      </c>
      <c r="AW7" s="47">
        <v>100416935450</v>
      </c>
      <c r="AX7" s="48">
        <v>77059115561</v>
      </c>
      <c r="AY7" s="10">
        <f t="shared" ref="AY7:BA9" si="6">(AV7-AS7)</f>
        <v>766</v>
      </c>
      <c r="AZ7" s="20">
        <f t="shared" si="6"/>
        <v>1257379380</v>
      </c>
      <c r="BA7" s="11">
        <f t="shared" si="6"/>
        <v>1043595861</v>
      </c>
      <c r="BB7" s="1">
        <f t="shared" ref="BB7:BD9" si="7">IF(AS7=0,"N.A.  ",AY7/AS7)</f>
        <v>1.1905835102629541E-3</v>
      </c>
      <c r="BC7" s="6">
        <f t="shared" si="7"/>
        <v>1.2680365159283028E-2</v>
      </c>
      <c r="BD7" s="2">
        <f t="shared" si="7"/>
        <v>1.3728720991695068E-2</v>
      </c>
    </row>
    <row r="8" spans="1:56" ht="21" customHeight="1">
      <c r="A8" s="31" t="s">
        <v>78</v>
      </c>
      <c r="B8" s="33" t="s">
        <v>79</v>
      </c>
      <c r="C8" s="21">
        <v>800004</v>
      </c>
      <c r="D8" s="45">
        <v>212652216920</v>
      </c>
      <c r="E8" s="46">
        <v>170760124635</v>
      </c>
      <c r="F8" s="21">
        <v>803076</v>
      </c>
      <c r="G8" s="45">
        <v>221771504840</v>
      </c>
      <c r="H8" s="46">
        <v>178196312867</v>
      </c>
      <c r="I8" s="10">
        <f t="shared" si="0"/>
        <v>3072</v>
      </c>
      <c r="J8" s="19">
        <f t="shared" si="0"/>
        <v>9119287920</v>
      </c>
      <c r="K8" s="12">
        <f t="shared" si="0"/>
        <v>7436188232</v>
      </c>
      <c r="L8" s="1">
        <f t="shared" si="1"/>
        <v>3.8399808000959997E-3</v>
      </c>
      <c r="M8" s="6">
        <f t="shared" si="1"/>
        <v>4.2883577947511763E-2</v>
      </c>
      <c r="N8" s="2">
        <f t="shared" si="1"/>
        <v>4.3547568543270056E-2</v>
      </c>
      <c r="O8" s="31" t="s">
        <v>78</v>
      </c>
      <c r="P8" s="33" t="s">
        <v>79</v>
      </c>
      <c r="Q8" s="21">
        <v>73055</v>
      </c>
      <c r="R8" s="45">
        <v>82056443970</v>
      </c>
      <c r="S8" s="46">
        <v>61938416754</v>
      </c>
      <c r="T8" s="21">
        <v>73982</v>
      </c>
      <c r="U8" s="45">
        <v>88675624810</v>
      </c>
      <c r="V8" s="46">
        <v>67070486739</v>
      </c>
      <c r="W8" s="10">
        <f t="shared" si="2"/>
        <v>927</v>
      </c>
      <c r="X8" s="19">
        <f t="shared" si="2"/>
        <v>6619180840</v>
      </c>
      <c r="Y8" s="12">
        <f t="shared" si="2"/>
        <v>5132069985</v>
      </c>
      <c r="Z8" s="1">
        <f t="shared" si="3"/>
        <v>1.2689069878858395E-2</v>
      </c>
      <c r="AA8" s="6">
        <f t="shared" si="3"/>
        <v>8.0666191706040613E-2</v>
      </c>
      <c r="AB8" s="2">
        <f t="shared" si="3"/>
        <v>8.2857623006138095E-2</v>
      </c>
      <c r="AC8" s="31" t="s">
        <v>78</v>
      </c>
      <c r="AD8" s="33" t="s">
        <v>79</v>
      </c>
      <c r="AE8" s="21">
        <v>83567</v>
      </c>
      <c r="AF8" s="45">
        <v>31436216880</v>
      </c>
      <c r="AG8" s="46">
        <v>31118468545</v>
      </c>
      <c r="AH8" s="21">
        <v>84946</v>
      </c>
      <c r="AI8" s="45">
        <v>32678944580</v>
      </c>
      <c r="AJ8" s="46">
        <v>32354471455</v>
      </c>
      <c r="AK8" s="10">
        <f t="shared" si="4"/>
        <v>1379</v>
      </c>
      <c r="AL8" s="19">
        <f t="shared" si="4"/>
        <v>1242727700</v>
      </c>
      <c r="AM8" s="12">
        <f t="shared" si="4"/>
        <v>1236002910</v>
      </c>
      <c r="AN8" s="1">
        <f t="shared" si="5"/>
        <v>1.6501729151459307E-2</v>
      </c>
      <c r="AO8" s="6">
        <f t="shared" si="5"/>
        <v>3.9531719250563972E-2</v>
      </c>
      <c r="AP8" s="2">
        <f t="shared" si="5"/>
        <v>3.9719271795545873E-2</v>
      </c>
      <c r="AQ8" s="31" t="s">
        <v>78</v>
      </c>
      <c r="AR8" s="33" t="s">
        <v>79</v>
      </c>
      <c r="AS8" s="21">
        <v>643382</v>
      </c>
      <c r="AT8" s="45">
        <v>99159556070</v>
      </c>
      <c r="AU8" s="46">
        <v>77703239336</v>
      </c>
      <c r="AV8" s="21">
        <v>644148</v>
      </c>
      <c r="AW8" s="45">
        <v>100416935450</v>
      </c>
      <c r="AX8" s="46">
        <v>78771354673</v>
      </c>
      <c r="AY8" s="10">
        <f t="shared" si="6"/>
        <v>766</v>
      </c>
      <c r="AZ8" s="19">
        <f t="shared" si="6"/>
        <v>1257379380</v>
      </c>
      <c r="BA8" s="12">
        <f t="shared" si="6"/>
        <v>1068115337</v>
      </c>
      <c r="BB8" s="1">
        <f t="shared" si="7"/>
        <v>1.1905835102629541E-3</v>
      </c>
      <c r="BC8" s="6">
        <f t="shared" si="7"/>
        <v>1.2680365159283028E-2</v>
      </c>
      <c r="BD8" s="2">
        <f t="shared" si="7"/>
        <v>1.3746085055493188E-2</v>
      </c>
    </row>
    <row r="9" spans="1:56" ht="21" customHeight="1">
      <c r="A9" s="31" t="s">
        <v>80</v>
      </c>
      <c r="B9" s="33" t="s">
        <v>81</v>
      </c>
      <c r="C9" s="21">
        <v>800004</v>
      </c>
      <c r="D9" s="45">
        <v>212652216920</v>
      </c>
      <c r="E9" s="46">
        <v>163731388034</v>
      </c>
      <c r="F9" s="21">
        <v>803076</v>
      </c>
      <c r="G9" s="45">
        <v>221771504840</v>
      </c>
      <c r="H9" s="46">
        <v>170743303519</v>
      </c>
      <c r="I9" s="10">
        <f t="shared" si="0"/>
        <v>3072</v>
      </c>
      <c r="J9" s="19">
        <f t="shared" si="0"/>
        <v>9119287920</v>
      </c>
      <c r="K9" s="12">
        <f t="shared" si="0"/>
        <v>7011915485</v>
      </c>
      <c r="L9" s="1">
        <f t="shared" si="1"/>
        <v>3.8399808000959997E-3</v>
      </c>
      <c r="M9" s="6">
        <f t="shared" si="1"/>
        <v>4.2883577947511763E-2</v>
      </c>
      <c r="N9" s="2">
        <f t="shared" si="1"/>
        <v>4.2825725532504036E-2</v>
      </c>
      <c r="O9" s="31" t="s">
        <v>80</v>
      </c>
      <c r="P9" s="33" t="s">
        <v>81</v>
      </c>
      <c r="Q9" s="21">
        <v>73055</v>
      </c>
      <c r="R9" s="45">
        <v>82056443970</v>
      </c>
      <c r="S9" s="46">
        <v>61733421481</v>
      </c>
      <c r="T9" s="21">
        <v>73982</v>
      </c>
      <c r="U9" s="45">
        <v>88675624810</v>
      </c>
      <c r="V9" s="46">
        <v>66833836971</v>
      </c>
      <c r="W9" s="10">
        <f t="shared" si="2"/>
        <v>927</v>
      </c>
      <c r="X9" s="19">
        <f t="shared" si="2"/>
        <v>6619180840</v>
      </c>
      <c r="Y9" s="12">
        <f t="shared" si="2"/>
        <v>5100415490</v>
      </c>
      <c r="Z9" s="1">
        <f t="shared" si="3"/>
        <v>1.2689069878858395E-2</v>
      </c>
      <c r="AA9" s="6">
        <f t="shared" si="3"/>
        <v>8.0666191706040613E-2</v>
      </c>
      <c r="AB9" s="2">
        <f t="shared" si="3"/>
        <v>8.2620003357011085E-2</v>
      </c>
      <c r="AC9" s="31" t="s">
        <v>80</v>
      </c>
      <c r="AD9" s="33" t="s">
        <v>81</v>
      </c>
      <c r="AE9" s="21">
        <v>83567</v>
      </c>
      <c r="AF9" s="45">
        <v>31436216880</v>
      </c>
      <c r="AG9" s="46">
        <v>25981929353</v>
      </c>
      <c r="AH9" s="21">
        <v>84946</v>
      </c>
      <c r="AI9" s="45">
        <v>32678944580</v>
      </c>
      <c r="AJ9" s="46">
        <v>26849833487</v>
      </c>
      <c r="AK9" s="10">
        <f t="shared" si="4"/>
        <v>1379</v>
      </c>
      <c r="AL9" s="19">
        <f t="shared" si="4"/>
        <v>1242727700</v>
      </c>
      <c r="AM9" s="12">
        <f t="shared" si="4"/>
        <v>867904134</v>
      </c>
      <c r="AN9" s="1">
        <f t="shared" si="5"/>
        <v>1.6501729151459307E-2</v>
      </c>
      <c r="AO9" s="6">
        <f t="shared" si="5"/>
        <v>3.9531719250563972E-2</v>
      </c>
      <c r="AP9" s="2">
        <f t="shared" si="5"/>
        <v>3.3404144942753747E-2</v>
      </c>
      <c r="AQ9" s="31" t="s">
        <v>80</v>
      </c>
      <c r="AR9" s="33" t="s">
        <v>81</v>
      </c>
      <c r="AS9" s="21">
        <v>643382</v>
      </c>
      <c r="AT9" s="45">
        <v>99159556070</v>
      </c>
      <c r="AU9" s="46">
        <v>76016037200</v>
      </c>
      <c r="AV9" s="21">
        <v>644148</v>
      </c>
      <c r="AW9" s="45">
        <v>100416935450</v>
      </c>
      <c r="AX9" s="46">
        <v>77059633061</v>
      </c>
      <c r="AY9" s="10">
        <f t="shared" si="6"/>
        <v>766</v>
      </c>
      <c r="AZ9" s="19">
        <f t="shared" si="6"/>
        <v>1257379380</v>
      </c>
      <c r="BA9" s="12">
        <f t="shared" si="6"/>
        <v>1043595861</v>
      </c>
      <c r="BB9" s="1">
        <f t="shared" si="7"/>
        <v>1.1905835102629541E-3</v>
      </c>
      <c r="BC9" s="6">
        <f t="shared" si="7"/>
        <v>1.2680365159283028E-2</v>
      </c>
      <c r="BD9" s="2">
        <f t="shared" si="7"/>
        <v>1.3728627529665543E-2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6046</v>
      </c>
      <c r="D14" s="47">
        <v>3688200200</v>
      </c>
      <c r="E14" s="48">
        <v>3288316673</v>
      </c>
      <c r="F14" s="21">
        <v>6042</v>
      </c>
      <c r="G14" s="47">
        <v>4164443360</v>
      </c>
      <c r="H14" s="48">
        <v>3764036906</v>
      </c>
      <c r="I14" s="10">
        <f t="shared" ref="I14:K15" si="8">(F14-C14)</f>
        <v>-4</v>
      </c>
      <c r="J14" s="20">
        <f t="shared" si="8"/>
        <v>476243160</v>
      </c>
      <c r="K14" s="11">
        <f t="shared" si="8"/>
        <v>475720233</v>
      </c>
      <c r="L14" s="1">
        <f t="shared" ref="L14:N15" si="9">IF(C14=0,"N.A.  ",I14/C14)</f>
        <v>-6.6159444260668215E-4</v>
      </c>
      <c r="M14" s="6">
        <f t="shared" si="9"/>
        <v>0.12912616836797525</v>
      </c>
      <c r="N14" s="2">
        <f t="shared" si="9"/>
        <v>0.14466983575702594</v>
      </c>
      <c r="O14" s="31" t="s">
        <v>6</v>
      </c>
      <c r="P14" s="33" t="s">
        <v>7</v>
      </c>
      <c r="Q14" s="21">
        <v>686</v>
      </c>
      <c r="R14" s="47">
        <v>2455754610</v>
      </c>
      <c r="S14" s="48">
        <v>2189873298</v>
      </c>
      <c r="T14" s="21">
        <v>688</v>
      </c>
      <c r="U14" s="47">
        <v>2908128490</v>
      </c>
      <c r="V14" s="48">
        <v>2641799748</v>
      </c>
      <c r="W14" s="10">
        <f t="shared" ref="W14:W44" si="10">(T14-Q14)</f>
        <v>2</v>
      </c>
      <c r="X14" s="20">
        <f t="shared" ref="X14:X44" si="11">(U14-R14)</f>
        <v>452373880</v>
      </c>
      <c r="Y14" s="11">
        <f t="shared" ref="Y14:Y44" si="12">(V14-S14)</f>
        <v>451926450</v>
      </c>
      <c r="Z14" s="1">
        <f t="shared" ref="Z14:Z44" si="13">IF(Q14=0,"N.A.  ",W14/Q14)</f>
        <v>2.9154518950437317E-3</v>
      </c>
      <c r="AA14" s="6">
        <f t="shared" ref="AA14:AA44" si="14">IF(R14=0,"N.A.  ",X14/R14)</f>
        <v>0.18420972443985353</v>
      </c>
      <c r="AB14" s="2">
        <f t="shared" ref="AB14:AB44" si="15">IF(S14=0,"N.A.  ",Y14/S14)</f>
        <v>0.20637104914368429</v>
      </c>
      <c r="AC14" s="31" t="s">
        <v>6</v>
      </c>
      <c r="AD14" s="33" t="s">
        <v>7</v>
      </c>
      <c r="AE14" s="21">
        <v>3015</v>
      </c>
      <c r="AF14" s="47">
        <v>616628830</v>
      </c>
      <c r="AG14" s="48">
        <v>610675351</v>
      </c>
      <c r="AH14" s="21">
        <v>3004</v>
      </c>
      <c r="AI14" s="47">
        <v>633974270</v>
      </c>
      <c r="AJ14" s="48">
        <v>627963246</v>
      </c>
      <c r="AK14" s="10">
        <f t="shared" ref="AK14:AK44" si="16">(AH14-AE14)</f>
        <v>-11</v>
      </c>
      <c r="AL14" s="20">
        <f t="shared" ref="AL14:AL44" si="17">(AI14-AF14)</f>
        <v>17345440</v>
      </c>
      <c r="AM14" s="11">
        <f t="shared" ref="AM14:AM44" si="18">(AJ14-AG14)</f>
        <v>17287895</v>
      </c>
      <c r="AN14" s="1">
        <f t="shared" ref="AN14:AN44" si="19">IF(AE14=0,"N.A.  ",AK14/AE14)</f>
        <v>-3.6484245439469321E-3</v>
      </c>
      <c r="AO14" s="6">
        <f t="shared" ref="AO14:AO44" si="20">IF(AF14=0,"N.A.  ",AL14/AF14)</f>
        <v>2.8129466473372645E-2</v>
      </c>
      <c r="AP14" s="2">
        <f t="shared" ref="AP14:AP44" si="21">IF(AG14=0,"N.A.  ",AM14/AG14)</f>
        <v>2.8309469133952322E-2</v>
      </c>
      <c r="AQ14" s="31" t="s">
        <v>6</v>
      </c>
      <c r="AR14" s="33" t="s">
        <v>7</v>
      </c>
      <c r="AS14" s="21">
        <v>2345</v>
      </c>
      <c r="AT14" s="47">
        <v>615816760</v>
      </c>
      <c r="AU14" s="48">
        <v>487768024</v>
      </c>
      <c r="AV14" s="21">
        <v>2350</v>
      </c>
      <c r="AW14" s="47">
        <v>622340600</v>
      </c>
      <c r="AX14" s="48">
        <v>494273912</v>
      </c>
      <c r="AY14" s="10">
        <f t="shared" ref="AY14:AY44" si="22">(AV14-AS14)</f>
        <v>5</v>
      </c>
      <c r="AZ14" s="20">
        <f t="shared" ref="AZ14:AZ44" si="23">(AW14-AT14)</f>
        <v>6523840</v>
      </c>
      <c r="BA14" s="11">
        <f t="shared" ref="BA14:BA44" si="24">(AX14-AU14)</f>
        <v>6505888</v>
      </c>
      <c r="BB14" s="1">
        <f t="shared" ref="BB14:BB44" si="25">IF(AS14=0,"N.A.  ",AY14/AS14)</f>
        <v>2.1321961620469083E-3</v>
      </c>
      <c r="BC14" s="6">
        <f t="shared" ref="BC14:BC44" si="26">IF(AT14=0,"N.A.  ",AZ14/AT14)</f>
        <v>1.0593800662391845E-2</v>
      </c>
      <c r="BD14" s="2">
        <f t="shared" ref="BD14:BD44" si="27">IF(AU14=0,"N.A.  ",BA14/AU14)</f>
        <v>1.3338078102471104E-2</v>
      </c>
    </row>
    <row r="15" spans="1:56" ht="21" customHeight="1">
      <c r="A15" s="31" t="s">
        <v>8</v>
      </c>
      <c r="B15" s="33" t="s">
        <v>9</v>
      </c>
      <c r="C15" s="21">
        <v>8438</v>
      </c>
      <c r="D15" s="45">
        <v>756715110</v>
      </c>
      <c r="E15" s="46">
        <v>664619197</v>
      </c>
      <c r="F15" s="21">
        <v>8445</v>
      </c>
      <c r="G15" s="45">
        <v>761505010</v>
      </c>
      <c r="H15" s="46">
        <v>664424158</v>
      </c>
      <c r="I15" s="10">
        <f t="shared" si="8"/>
        <v>7</v>
      </c>
      <c r="J15" s="19">
        <f t="shared" si="8"/>
        <v>4789900</v>
      </c>
      <c r="K15" s="12">
        <f t="shared" si="8"/>
        <v>-195039</v>
      </c>
      <c r="L15" s="1">
        <f t="shared" si="9"/>
        <v>8.2958046930552262E-4</v>
      </c>
      <c r="M15" s="6">
        <f t="shared" si="9"/>
        <v>6.3298590667761343E-3</v>
      </c>
      <c r="N15" s="2">
        <f t="shared" si="9"/>
        <v>-2.9345977498149216E-4</v>
      </c>
      <c r="O15" s="31" t="s">
        <v>8</v>
      </c>
      <c r="P15" s="33" t="s">
        <v>9</v>
      </c>
      <c r="Q15" s="21">
        <v>944</v>
      </c>
      <c r="R15" s="45">
        <v>268066280</v>
      </c>
      <c r="S15" s="46">
        <v>225664286</v>
      </c>
      <c r="T15" s="21">
        <v>951</v>
      </c>
      <c r="U15" s="45">
        <v>271278790</v>
      </c>
      <c r="V15" s="46">
        <v>224275022</v>
      </c>
      <c r="W15" s="10">
        <f t="shared" si="10"/>
        <v>7</v>
      </c>
      <c r="X15" s="19">
        <f t="shared" si="11"/>
        <v>3212510</v>
      </c>
      <c r="Y15" s="12">
        <f t="shared" si="12"/>
        <v>-1389264</v>
      </c>
      <c r="Z15" s="1">
        <f t="shared" si="13"/>
        <v>7.4152542372881358E-3</v>
      </c>
      <c r="AA15" s="6">
        <f t="shared" si="14"/>
        <v>1.1984013804347193E-2</v>
      </c>
      <c r="AB15" s="2">
        <f t="shared" si="15"/>
        <v>-6.1563308249848623E-3</v>
      </c>
      <c r="AC15" s="31" t="s">
        <v>8</v>
      </c>
      <c r="AD15" s="33" t="s">
        <v>9</v>
      </c>
      <c r="AE15" s="21">
        <v>729</v>
      </c>
      <c r="AF15" s="45">
        <v>99744340</v>
      </c>
      <c r="AG15" s="46">
        <v>97452827</v>
      </c>
      <c r="AH15" s="21">
        <v>729</v>
      </c>
      <c r="AI15" s="45">
        <v>99626460</v>
      </c>
      <c r="AJ15" s="46">
        <v>97927241</v>
      </c>
      <c r="AK15" s="10">
        <f t="shared" si="16"/>
        <v>0</v>
      </c>
      <c r="AL15" s="19">
        <f t="shared" si="17"/>
        <v>-117880</v>
      </c>
      <c r="AM15" s="12">
        <f t="shared" si="18"/>
        <v>474414</v>
      </c>
      <c r="AN15" s="1">
        <f t="shared" si="19"/>
        <v>0</v>
      </c>
      <c r="AO15" s="6">
        <f t="shared" si="20"/>
        <v>-1.1818214447055341E-3</v>
      </c>
      <c r="AP15" s="2">
        <f t="shared" si="21"/>
        <v>4.8681399463147441E-3</v>
      </c>
      <c r="AQ15" s="31" t="s">
        <v>8</v>
      </c>
      <c r="AR15" s="33" t="s">
        <v>9</v>
      </c>
      <c r="AS15" s="21">
        <v>6765</v>
      </c>
      <c r="AT15" s="45">
        <v>388904490</v>
      </c>
      <c r="AU15" s="46">
        <v>341502084</v>
      </c>
      <c r="AV15" s="21">
        <v>6765</v>
      </c>
      <c r="AW15" s="45">
        <v>390599760</v>
      </c>
      <c r="AX15" s="46">
        <v>342221895</v>
      </c>
      <c r="AY15" s="10">
        <f t="shared" si="22"/>
        <v>0</v>
      </c>
      <c r="AZ15" s="19">
        <f t="shared" si="23"/>
        <v>1695270</v>
      </c>
      <c r="BA15" s="12">
        <f t="shared" si="24"/>
        <v>719811</v>
      </c>
      <c r="BB15" s="1">
        <f t="shared" si="25"/>
        <v>0</v>
      </c>
      <c r="BC15" s="6">
        <f t="shared" si="26"/>
        <v>4.3590908400157578E-3</v>
      </c>
      <c r="BD15" s="2">
        <f t="shared" si="27"/>
        <v>2.1077792310046344E-3</v>
      </c>
    </row>
    <row r="16" spans="1:56" ht="21" customHeight="1">
      <c r="A16" s="34" t="s">
        <v>103</v>
      </c>
      <c r="B16" s="37" t="s">
        <v>10</v>
      </c>
      <c r="C16" s="22">
        <v>17519</v>
      </c>
      <c r="D16" s="49">
        <v>5882008680</v>
      </c>
      <c r="E16" s="50">
        <v>4788357873</v>
      </c>
      <c r="F16" s="22">
        <v>17456</v>
      </c>
      <c r="G16" s="49">
        <v>6187252260</v>
      </c>
      <c r="H16" s="50">
        <v>5072668448</v>
      </c>
      <c r="I16" s="13">
        <f t="shared" ref="I16:I44" si="28">(F16-C16)</f>
        <v>-63</v>
      </c>
      <c r="J16" s="14">
        <f t="shared" ref="J16:J44" si="29">(G16-D16)</f>
        <v>305243580</v>
      </c>
      <c r="K16" s="15">
        <f t="shared" ref="K16:K44" si="30">(H16-E16)</f>
        <v>284310575</v>
      </c>
      <c r="L16" s="7">
        <f t="shared" ref="L16:L44" si="31">IF(C16=0,"N.A.  ",I16/C16)</f>
        <v>-3.5960956675609337E-3</v>
      </c>
      <c r="M16" s="8">
        <f t="shared" ref="M16:M44" si="32">IF(D16=0,"N.A.  ",J16/D16)</f>
        <v>5.1894445691297413E-2</v>
      </c>
      <c r="N16" s="9">
        <f t="shared" ref="N16:N44" si="33">IF(E16=0,"N.A.  ",K16/E16)</f>
        <v>5.9375381402283087E-2</v>
      </c>
      <c r="O16" s="34" t="s">
        <v>103</v>
      </c>
      <c r="P16" s="37" t="s">
        <v>10</v>
      </c>
      <c r="Q16" s="22">
        <v>1770</v>
      </c>
      <c r="R16" s="49">
        <v>2401509440</v>
      </c>
      <c r="S16" s="50">
        <v>2043039918</v>
      </c>
      <c r="T16" s="22">
        <v>1771</v>
      </c>
      <c r="U16" s="49">
        <v>2616344160</v>
      </c>
      <c r="V16" s="50">
        <v>2263075313</v>
      </c>
      <c r="W16" s="13">
        <f t="shared" si="10"/>
        <v>1</v>
      </c>
      <c r="X16" s="14">
        <f t="shared" si="11"/>
        <v>214834720</v>
      </c>
      <c r="Y16" s="15">
        <f t="shared" si="12"/>
        <v>220035395</v>
      </c>
      <c r="Z16" s="7">
        <f t="shared" si="13"/>
        <v>5.649717514124294E-4</v>
      </c>
      <c r="AA16" s="8">
        <f t="shared" si="14"/>
        <v>8.9458203420595336E-2</v>
      </c>
      <c r="AB16" s="9">
        <f t="shared" si="15"/>
        <v>0.10769999795960913</v>
      </c>
      <c r="AC16" s="34" t="s">
        <v>103</v>
      </c>
      <c r="AD16" s="37" t="s">
        <v>10</v>
      </c>
      <c r="AE16" s="22">
        <v>3492</v>
      </c>
      <c r="AF16" s="49">
        <v>1853420780</v>
      </c>
      <c r="AG16" s="50">
        <v>1534538931</v>
      </c>
      <c r="AH16" s="22">
        <v>3426</v>
      </c>
      <c r="AI16" s="49">
        <v>1947080510</v>
      </c>
      <c r="AJ16" s="50">
        <v>1600582071</v>
      </c>
      <c r="AK16" s="13">
        <f t="shared" si="16"/>
        <v>-66</v>
      </c>
      <c r="AL16" s="14">
        <f t="shared" si="17"/>
        <v>93659730</v>
      </c>
      <c r="AM16" s="15">
        <f t="shared" si="18"/>
        <v>66043140</v>
      </c>
      <c r="AN16" s="7">
        <f t="shared" si="19"/>
        <v>-1.8900343642611683E-2</v>
      </c>
      <c r="AO16" s="8">
        <f t="shared" si="20"/>
        <v>5.0533441197308689E-2</v>
      </c>
      <c r="AP16" s="9">
        <f t="shared" si="21"/>
        <v>4.3037774191210791E-2</v>
      </c>
      <c r="AQ16" s="34" t="s">
        <v>103</v>
      </c>
      <c r="AR16" s="37" t="s">
        <v>10</v>
      </c>
      <c r="AS16" s="22">
        <v>12257</v>
      </c>
      <c r="AT16" s="49">
        <v>1627078460</v>
      </c>
      <c r="AU16" s="50">
        <v>1210779024</v>
      </c>
      <c r="AV16" s="22">
        <v>12259</v>
      </c>
      <c r="AW16" s="49">
        <v>1623827590</v>
      </c>
      <c r="AX16" s="50">
        <v>1209011064</v>
      </c>
      <c r="AY16" s="13">
        <f t="shared" si="22"/>
        <v>2</v>
      </c>
      <c r="AZ16" s="14">
        <f t="shared" si="23"/>
        <v>-3250870</v>
      </c>
      <c r="BA16" s="15">
        <f t="shared" si="24"/>
        <v>-1767960</v>
      </c>
      <c r="BB16" s="7">
        <f t="shared" si="25"/>
        <v>1.6317206494248184E-4</v>
      </c>
      <c r="BC16" s="8">
        <f t="shared" si="26"/>
        <v>-1.9979798638597918E-3</v>
      </c>
      <c r="BD16" s="9">
        <f t="shared" si="27"/>
        <v>-1.4601838691913117E-3</v>
      </c>
    </row>
    <row r="17" spans="1:56" ht="21" customHeight="1">
      <c r="A17" s="39" t="s">
        <v>104</v>
      </c>
      <c r="B17" s="38" t="s">
        <v>15</v>
      </c>
      <c r="C17" s="23">
        <v>18518</v>
      </c>
      <c r="D17" s="43">
        <v>3014772800</v>
      </c>
      <c r="E17" s="44">
        <v>2665923843</v>
      </c>
      <c r="F17" s="23">
        <v>18554</v>
      </c>
      <c r="G17" s="43">
        <v>3023626900</v>
      </c>
      <c r="H17" s="44">
        <v>2655615631</v>
      </c>
      <c r="I17" s="16">
        <f t="shared" si="28"/>
        <v>36</v>
      </c>
      <c r="J17" s="17">
        <f t="shared" si="29"/>
        <v>8854100</v>
      </c>
      <c r="K17" s="18">
        <f t="shared" si="30"/>
        <v>-10308212</v>
      </c>
      <c r="L17" s="3">
        <f t="shared" si="31"/>
        <v>1.9440544335241386E-3</v>
      </c>
      <c r="M17" s="4">
        <f t="shared" si="32"/>
        <v>2.9369045654120273E-3</v>
      </c>
      <c r="N17" s="5">
        <f t="shared" si="33"/>
        <v>-3.8666565915101425E-3</v>
      </c>
      <c r="O17" s="39" t="s">
        <v>104</v>
      </c>
      <c r="P17" s="38" t="s">
        <v>15</v>
      </c>
      <c r="Q17" s="23">
        <v>1201</v>
      </c>
      <c r="R17" s="43">
        <v>893256090</v>
      </c>
      <c r="S17" s="44">
        <v>629895429</v>
      </c>
      <c r="T17" s="23">
        <v>1203</v>
      </c>
      <c r="U17" s="43">
        <v>917615340</v>
      </c>
      <c r="V17" s="44">
        <v>644680576</v>
      </c>
      <c r="W17" s="16">
        <f t="shared" si="10"/>
        <v>2</v>
      </c>
      <c r="X17" s="17">
        <f t="shared" si="11"/>
        <v>24359250</v>
      </c>
      <c r="Y17" s="18">
        <f t="shared" si="12"/>
        <v>14785147</v>
      </c>
      <c r="Z17" s="3">
        <f t="shared" si="13"/>
        <v>1.6652789342214821E-3</v>
      </c>
      <c r="AA17" s="4">
        <f t="shared" si="14"/>
        <v>2.7270175118537396E-2</v>
      </c>
      <c r="AB17" s="5">
        <f t="shared" si="15"/>
        <v>2.3472383381908934E-2</v>
      </c>
      <c r="AC17" s="39" t="s">
        <v>104</v>
      </c>
      <c r="AD17" s="38" t="s">
        <v>15</v>
      </c>
      <c r="AE17" s="23">
        <v>1145</v>
      </c>
      <c r="AF17" s="43">
        <v>272991610</v>
      </c>
      <c r="AG17" s="44">
        <v>265350679</v>
      </c>
      <c r="AH17" s="23">
        <v>1183</v>
      </c>
      <c r="AI17" s="43">
        <v>269587350</v>
      </c>
      <c r="AJ17" s="44">
        <v>259264961</v>
      </c>
      <c r="AK17" s="16">
        <f t="shared" si="16"/>
        <v>38</v>
      </c>
      <c r="AL17" s="17">
        <f t="shared" si="17"/>
        <v>-3404260</v>
      </c>
      <c r="AM17" s="18">
        <f t="shared" si="18"/>
        <v>-6085718</v>
      </c>
      <c r="AN17" s="3">
        <f t="shared" si="19"/>
        <v>3.3187772925764192E-2</v>
      </c>
      <c r="AO17" s="4">
        <f t="shared" si="20"/>
        <v>-1.2470200091497317E-2</v>
      </c>
      <c r="AP17" s="5">
        <f t="shared" si="21"/>
        <v>-2.2934623807764971E-2</v>
      </c>
      <c r="AQ17" s="39" t="s">
        <v>104</v>
      </c>
      <c r="AR17" s="38" t="s">
        <v>15</v>
      </c>
      <c r="AS17" s="23">
        <v>16172</v>
      </c>
      <c r="AT17" s="43">
        <v>1848525100</v>
      </c>
      <c r="AU17" s="44">
        <v>1770677735</v>
      </c>
      <c r="AV17" s="23">
        <v>16168</v>
      </c>
      <c r="AW17" s="43">
        <v>1836424210</v>
      </c>
      <c r="AX17" s="44">
        <v>1751670094</v>
      </c>
      <c r="AY17" s="16">
        <f t="shared" si="22"/>
        <v>-4</v>
      </c>
      <c r="AZ17" s="17">
        <f t="shared" si="23"/>
        <v>-12100890</v>
      </c>
      <c r="BA17" s="18">
        <f t="shared" si="24"/>
        <v>-19007641</v>
      </c>
      <c r="BB17" s="3">
        <f t="shared" si="25"/>
        <v>-2.473410833539451E-4</v>
      </c>
      <c r="BC17" s="4">
        <f t="shared" si="26"/>
        <v>-6.5462405676828513E-3</v>
      </c>
      <c r="BD17" s="5">
        <f t="shared" si="27"/>
        <v>-1.073466990875107E-2</v>
      </c>
    </row>
    <row r="18" spans="1:56" ht="21" customHeight="1">
      <c r="A18" s="31" t="s">
        <v>21</v>
      </c>
      <c r="B18" s="33" t="s">
        <v>22</v>
      </c>
      <c r="C18" s="21">
        <v>1194</v>
      </c>
      <c r="D18" s="45">
        <v>95180540</v>
      </c>
      <c r="E18" s="46">
        <v>88512314</v>
      </c>
      <c r="F18" s="21">
        <v>1193</v>
      </c>
      <c r="G18" s="45">
        <v>95968260</v>
      </c>
      <c r="H18" s="46">
        <v>88690536</v>
      </c>
      <c r="I18" s="10">
        <f t="shared" si="28"/>
        <v>-1</v>
      </c>
      <c r="J18" s="19">
        <f t="shared" si="29"/>
        <v>787720</v>
      </c>
      <c r="K18" s="12">
        <f t="shared" si="30"/>
        <v>178222</v>
      </c>
      <c r="L18" s="1">
        <f t="shared" si="31"/>
        <v>-8.375209380234506E-4</v>
      </c>
      <c r="M18" s="6">
        <f t="shared" si="32"/>
        <v>8.2760614722295119E-3</v>
      </c>
      <c r="N18" s="2">
        <f t="shared" si="33"/>
        <v>2.0135277448514112E-3</v>
      </c>
      <c r="O18" s="31" t="s">
        <v>21</v>
      </c>
      <c r="P18" s="33" t="s">
        <v>22</v>
      </c>
      <c r="Q18" s="21">
        <v>106</v>
      </c>
      <c r="R18" s="45">
        <v>30166250</v>
      </c>
      <c r="S18" s="46">
        <v>27010790</v>
      </c>
      <c r="T18" s="21">
        <v>104</v>
      </c>
      <c r="U18" s="45">
        <v>31687010</v>
      </c>
      <c r="V18" s="46">
        <v>27965700</v>
      </c>
      <c r="W18" s="10">
        <f t="shared" si="10"/>
        <v>-2</v>
      </c>
      <c r="X18" s="19">
        <f t="shared" si="11"/>
        <v>1520760</v>
      </c>
      <c r="Y18" s="12">
        <f t="shared" si="12"/>
        <v>954910</v>
      </c>
      <c r="Z18" s="1">
        <f t="shared" si="13"/>
        <v>-1.8867924528301886E-2</v>
      </c>
      <c r="AA18" s="6">
        <f t="shared" si="14"/>
        <v>5.0412630008701775E-2</v>
      </c>
      <c r="AB18" s="2">
        <f t="shared" si="15"/>
        <v>3.5352908967120178E-2</v>
      </c>
      <c r="AC18" s="31" t="s">
        <v>21</v>
      </c>
      <c r="AD18" s="33" t="s">
        <v>22</v>
      </c>
      <c r="AE18" s="21">
        <v>156</v>
      </c>
      <c r="AF18" s="45">
        <v>8397560</v>
      </c>
      <c r="AG18" s="46">
        <v>8381840</v>
      </c>
      <c r="AH18" s="21">
        <v>159</v>
      </c>
      <c r="AI18" s="45">
        <v>7865820</v>
      </c>
      <c r="AJ18" s="46">
        <v>7849880</v>
      </c>
      <c r="AK18" s="10">
        <f t="shared" si="16"/>
        <v>3</v>
      </c>
      <c r="AL18" s="19">
        <f t="shared" si="17"/>
        <v>-531740</v>
      </c>
      <c r="AM18" s="12">
        <f t="shared" si="18"/>
        <v>-531960</v>
      </c>
      <c r="AN18" s="1">
        <f t="shared" si="19"/>
        <v>1.9230769230769232E-2</v>
      </c>
      <c r="AO18" s="6">
        <f t="shared" si="20"/>
        <v>-6.3320774129628124E-2</v>
      </c>
      <c r="AP18" s="2">
        <f t="shared" si="21"/>
        <v>-6.3465778397106126E-2</v>
      </c>
      <c r="AQ18" s="31" t="s">
        <v>21</v>
      </c>
      <c r="AR18" s="33" t="s">
        <v>22</v>
      </c>
      <c r="AS18" s="21">
        <v>932</v>
      </c>
      <c r="AT18" s="45">
        <v>56616730</v>
      </c>
      <c r="AU18" s="46">
        <v>53119684</v>
      </c>
      <c r="AV18" s="21">
        <v>930</v>
      </c>
      <c r="AW18" s="45">
        <v>56415430</v>
      </c>
      <c r="AX18" s="46">
        <v>52874956</v>
      </c>
      <c r="AY18" s="10">
        <f t="shared" si="22"/>
        <v>-2</v>
      </c>
      <c r="AZ18" s="19">
        <f t="shared" si="23"/>
        <v>-201300</v>
      </c>
      <c r="BA18" s="12">
        <f t="shared" si="24"/>
        <v>-244728</v>
      </c>
      <c r="BB18" s="1">
        <f t="shared" si="25"/>
        <v>-2.1459227467811159E-3</v>
      </c>
      <c r="BC18" s="6">
        <f t="shared" si="26"/>
        <v>-3.5554861610693519E-3</v>
      </c>
      <c r="BD18" s="2">
        <f t="shared" si="27"/>
        <v>-4.6071057199813161E-3</v>
      </c>
    </row>
    <row r="19" spans="1:56" ht="21" customHeight="1">
      <c r="A19" s="34" t="s">
        <v>105</v>
      </c>
      <c r="B19" s="37" t="s">
        <v>106</v>
      </c>
      <c r="C19" s="22">
        <v>414</v>
      </c>
      <c r="D19" s="49">
        <v>14935720</v>
      </c>
      <c r="E19" s="50">
        <v>11802609</v>
      </c>
      <c r="F19" s="22">
        <v>417</v>
      </c>
      <c r="G19" s="49">
        <v>14825410</v>
      </c>
      <c r="H19" s="50">
        <v>11647264</v>
      </c>
      <c r="I19" s="13">
        <f t="shared" si="28"/>
        <v>3</v>
      </c>
      <c r="J19" s="14">
        <f t="shared" si="29"/>
        <v>-110310</v>
      </c>
      <c r="K19" s="15">
        <f t="shared" si="30"/>
        <v>-155345</v>
      </c>
      <c r="L19" s="7">
        <f t="shared" si="31"/>
        <v>7.246376811594203E-3</v>
      </c>
      <c r="M19" s="8">
        <f t="shared" si="32"/>
        <v>-7.3856499720134014E-3</v>
      </c>
      <c r="N19" s="9">
        <f t="shared" si="33"/>
        <v>-1.3161920385568987E-2</v>
      </c>
      <c r="O19" s="34" t="s">
        <v>105</v>
      </c>
      <c r="P19" s="37" t="s">
        <v>106</v>
      </c>
      <c r="Q19" s="22">
        <v>67</v>
      </c>
      <c r="R19" s="49">
        <v>2455870</v>
      </c>
      <c r="S19" s="50">
        <v>798751</v>
      </c>
      <c r="T19" s="22">
        <v>75</v>
      </c>
      <c r="U19" s="49">
        <v>2604420</v>
      </c>
      <c r="V19" s="50">
        <v>866678</v>
      </c>
      <c r="W19" s="13">
        <f t="shared" si="10"/>
        <v>8</v>
      </c>
      <c r="X19" s="14">
        <f t="shared" si="11"/>
        <v>148550</v>
      </c>
      <c r="Y19" s="15">
        <f t="shared" si="12"/>
        <v>67927</v>
      </c>
      <c r="Z19" s="7">
        <f t="shared" si="13"/>
        <v>0.11940298507462686</v>
      </c>
      <c r="AA19" s="8">
        <f t="shared" si="14"/>
        <v>6.0487729399357461E-2</v>
      </c>
      <c r="AB19" s="9">
        <f t="shared" si="15"/>
        <v>8.5041521074777998E-2</v>
      </c>
      <c r="AC19" s="34" t="s">
        <v>105</v>
      </c>
      <c r="AD19" s="37" t="s">
        <v>106</v>
      </c>
      <c r="AE19" s="22">
        <v>14</v>
      </c>
      <c r="AF19" s="49">
        <v>1334830</v>
      </c>
      <c r="AG19" s="50">
        <v>1148220</v>
      </c>
      <c r="AH19" s="22">
        <v>16</v>
      </c>
      <c r="AI19" s="49">
        <v>1329510</v>
      </c>
      <c r="AJ19" s="50">
        <v>1145530</v>
      </c>
      <c r="AK19" s="13">
        <f t="shared" si="16"/>
        <v>2</v>
      </c>
      <c r="AL19" s="14">
        <f t="shared" si="17"/>
        <v>-5320</v>
      </c>
      <c r="AM19" s="15">
        <f t="shared" si="18"/>
        <v>-2690</v>
      </c>
      <c r="AN19" s="7">
        <f t="shared" si="19"/>
        <v>0.14285714285714285</v>
      </c>
      <c r="AO19" s="8">
        <f t="shared" si="20"/>
        <v>-3.9855262467879803E-3</v>
      </c>
      <c r="AP19" s="9">
        <f t="shared" si="21"/>
        <v>-2.3427566145860549E-3</v>
      </c>
      <c r="AQ19" s="34" t="s">
        <v>105</v>
      </c>
      <c r="AR19" s="37" t="s">
        <v>106</v>
      </c>
      <c r="AS19" s="22">
        <v>333</v>
      </c>
      <c r="AT19" s="49">
        <v>11145020</v>
      </c>
      <c r="AU19" s="50">
        <v>9855638</v>
      </c>
      <c r="AV19" s="22">
        <v>326</v>
      </c>
      <c r="AW19" s="49">
        <v>10891480</v>
      </c>
      <c r="AX19" s="50">
        <v>9635056</v>
      </c>
      <c r="AY19" s="13">
        <f t="shared" si="22"/>
        <v>-7</v>
      </c>
      <c r="AZ19" s="14">
        <f t="shared" si="23"/>
        <v>-253540</v>
      </c>
      <c r="BA19" s="15">
        <f t="shared" si="24"/>
        <v>-220582</v>
      </c>
      <c r="BB19" s="7">
        <f t="shared" si="25"/>
        <v>-2.1021021021021023E-2</v>
      </c>
      <c r="BC19" s="8">
        <f t="shared" si="26"/>
        <v>-2.2749174070571431E-2</v>
      </c>
      <c r="BD19" s="9">
        <f t="shared" si="27"/>
        <v>-2.2381300936580667E-2</v>
      </c>
    </row>
    <row r="20" spans="1:56" ht="21" customHeight="1">
      <c r="A20" s="31" t="s">
        <v>107</v>
      </c>
      <c r="B20" s="33" t="s">
        <v>26</v>
      </c>
      <c r="C20" s="23">
        <v>13947</v>
      </c>
      <c r="D20" s="43">
        <v>6019645290</v>
      </c>
      <c r="E20" s="44">
        <v>5000123940</v>
      </c>
      <c r="F20" s="23">
        <v>14132</v>
      </c>
      <c r="G20" s="43">
        <v>6431508950</v>
      </c>
      <c r="H20" s="44">
        <v>5307689729</v>
      </c>
      <c r="I20" s="16">
        <f t="shared" si="28"/>
        <v>185</v>
      </c>
      <c r="J20" s="17">
        <f t="shared" si="29"/>
        <v>411863660</v>
      </c>
      <c r="K20" s="18">
        <f t="shared" si="30"/>
        <v>307565789</v>
      </c>
      <c r="L20" s="3">
        <f t="shared" si="31"/>
        <v>1.3264501326450132E-2</v>
      </c>
      <c r="M20" s="4">
        <f t="shared" si="32"/>
        <v>6.8419921799079964E-2</v>
      </c>
      <c r="N20" s="5">
        <f t="shared" si="33"/>
        <v>6.1511633049639969E-2</v>
      </c>
      <c r="O20" s="31" t="s">
        <v>107</v>
      </c>
      <c r="P20" s="33" t="s">
        <v>26</v>
      </c>
      <c r="Q20" s="23">
        <v>836</v>
      </c>
      <c r="R20" s="43">
        <v>1663782380</v>
      </c>
      <c r="S20" s="44">
        <v>1270820609</v>
      </c>
      <c r="T20" s="23">
        <v>961</v>
      </c>
      <c r="U20" s="43">
        <v>1778664410</v>
      </c>
      <c r="V20" s="44">
        <v>1412023915</v>
      </c>
      <c r="W20" s="16">
        <f t="shared" si="10"/>
        <v>125</v>
      </c>
      <c r="X20" s="17">
        <f t="shared" si="11"/>
        <v>114882030</v>
      </c>
      <c r="Y20" s="18">
        <f t="shared" si="12"/>
        <v>141203306</v>
      </c>
      <c r="Z20" s="3">
        <f t="shared" si="13"/>
        <v>0.14952153110047847</v>
      </c>
      <c r="AA20" s="4">
        <f t="shared" si="14"/>
        <v>6.9048711767220425E-2</v>
      </c>
      <c r="AB20" s="5">
        <f t="shared" si="15"/>
        <v>0.11111191068195841</v>
      </c>
      <c r="AC20" s="31" t="s">
        <v>107</v>
      </c>
      <c r="AD20" s="33" t="s">
        <v>26</v>
      </c>
      <c r="AE20" s="23">
        <v>1456</v>
      </c>
      <c r="AF20" s="43">
        <v>1173536470</v>
      </c>
      <c r="AG20" s="44">
        <v>770793444</v>
      </c>
      <c r="AH20" s="23">
        <v>1444</v>
      </c>
      <c r="AI20" s="43">
        <v>1360778820</v>
      </c>
      <c r="AJ20" s="44">
        <v>846186654</v>
      </c>
      <c r="AK20" s="16">
        <f t="shared" si="16"/>
        <v>-12</v>
      </c>
      <c r="AL20" s="17">
        <f t="shared" si="17"/>
        <v>187242350</v>
      </c>
      <c r="AM20" s="18">
        <f t="shared" si="18"/>
        <v>75393210</v>
      </c>
      <c r="AN20" s="3">
        <f t="shared" si="19"/>
        <v>-8.241758241758242E-3</v>
      </c>
      <c r="AO20" s="4">
        <f t="shared" si="20"/>
        <v>0.15955392506889879</v>
      </c>
      <c r="AP20" s="5">
        <f t="shared" si="21"/>
        <v>9.7812469198946636E-2</v>
      </c>
      <c r="AQ20" s="31" t="s">
        <v>107</v>
      </c>
      <c r="AR20" s="33" t="s">
        <v>26</v>
      </c>
      <c r="AS20" s="23">
        <v>11655</v>
      </c>
      <c r="AT20" s="43">
        <v>3182326440</v>
      </c>
      <c r="AU20" s="44">
        <v>2958509887</v>
      </c>
      <c r="AV20" s="23">
        <v>11727</v>
      </c>
      <c r="AW20" s="43">
        <v>3292065720</v>
      </c>
      <c r="AX20" s="44">
        <v>3049479160</v>
      </c>
      <c r="AY20" s="16">
        <f t="shared" si="22"/>
        <v>72</v>
      </c>
      <c r="AZ20" s="17">
        <f t="shared" si="23"/>
        <v>109739280</v>
      </c>
      <c r="BA20" s="18">
        <f t="shared" si="24"/>
        <v>90969273</v>
      </c>
      <c r="BB20" s="3">
        <f t="shared" si="25"/>
        <v>6.1776061776061776E-3</v>
      </c>
      <c r="BC20" s="4">
        <f t="shared" si="26"/>
        <v>3.4483979588215974E-2</v>
      </c>
      <c r="BD20" s="5">
        <f t="shared" si="27"/>
        <v>3.0748341724233689E-2</v>
      </c>
    </row>
    <row r="21" spans="1:56" ht="21" customHeight="1">
      <c r="A21" s="31" t="s">
        <v>41</v>
      </c>
      <c r="B21" s="33" t="s">
        <v>42</v>
      </c>
      <c r="C21" s="21">
        <v>376691</v>
      </c>
      <c r="D21" s="45">
        <v>106048905060</v>
      </c>
      <c r="E21" s="46">
        <v>81744157055</v>
      </c>
      <c r="F21" s="21">
        <v>377389</v>
      </c>
      <c r="G21" s="45">
        <v>111159893490</v>
      </c>
      <c r="H21" s="46">
        <v>85434260903</v>
      </c>
      <c r="I21" s="10">
        <f t="shared" si="28"/>
        <v>698</v>
      </c>
      <c r="J21" s="19">
        <f t="shared" si="29"/>
        <v>5110988430</v>
      </c>
      <c r="K21" s="12">
        <f t="shared" si="30"/>
        <v>3690103848</v>
      </c>
      <c r="L21" s="1">
        <f t="shared" si="31"/>
        <v>1.8529776394976254E-3</v>
      </c>
      <c r="M21" s="6">
        <f t="shared" si="32"/>
        <v>4.8194636494439259E-2</v>
      </c>
      <c r="N21" s="2">
        <f t="shared" si="33"/>
        <v>4.5142111448004583E-2</v>
      </c>
      <c r="O21" s="31" t="s">
        <v>41</v>
      </c>
      <c r="P21" s="33" t="s">
        <v>42</v>
      </c>
      <c r="Q21" s="21">
        <v>39067</v>
      </c>
      <c r="R21" s="45">
        <v>44737758290</v>
      </c>
      <c r="S21" s="46">
        <v>32642351810</v>
      </c>
      <c r="T21" s="21">
        <v>39038</v>
      </c>
      <c r="U21" s="45">
        <v>48689168950</v>
      </c>
      <c r="V21" s="46">
        <v>35448161984</v>
      </c>
      <c r="W21" s="10">
        <f t="shared" si="10"/>
        <v>-29</v>
      </c>
      <c r="X21" s="19">
        <f t="shared" si="11"/>
        <v>3951410660</v>
      </c>
      <c r="Y21" s="12">
        <f t="shared" si="12"/>
        <v>2805810174</v>
      </c>
      <c r="Z21" s="1">
        <f t="shared" si="13"/>
        <v>-7.4231448537128526E-4</v>
      </c>
      <c r="AA21" s="6">
        <f t="shared" si="14"/>
        <v>8.832384122570662E-2</v>
      </c>
      <c r="AB21" s="2">
        <f t="shared" si="15"/>
        <v>8.5956128110243543E-2</v>
      </c>
      <c r="AC21" s="31" t="s">
        <v>41</v>
      </c>
      <c r="AD21" s="33" t="s">
        <v>42</v>
      </c>
      <c r="AE21" s="21">
        <v>46224</v>
      </c>
      <c r="AF21" s="45">
        <v>14383223630</v>
      </c>
      <c r="AG21" s="46">
        <v>12776983064</v>
      </c>
      <c r="AH21" s="21">
        <v>47071</v>
      </c>
      <c r="AI21" s="45">
        <v>14868460700</v>
      </c>
      <c r="AJ21" s="46">
        <v>13056616635</v>
      </c>
      <c r="AK21" s="10">
        <f t="shared" si="16"/>
        <v>847</v>
      </c>
      <c r="AL21" s="19">
        <f t="shared" si="17"/>
        <v>485237070</v>
      </c>
      <c r="AM21" s="12">
        <f t="shared" si="18"/>
        <v>279633571</v>
      </c>
      <c r="AN21" s="1">
        <f t="shared" si="19"/>
        <v>1.8323814468674281E-2</v>
      </c>
      <c r="AO21" s="6">
        <f t="shared" si="20"/>
        <v>3.3736322432469892E-2</v>
      </c>
      <c r="AP21" s="2">
        <f t="shared" si="21"/>
        <v>2.1885727608725272E-2</v>
      </c>
      <c r="AQ21" s="31" t="s">
        <v>41</v>
      </c>
      <c r="AR21" s="33" t="s">
        <v>42</v>
      </c>
      <c r="AS21" s="21">
        <v>291400</v>
      </c>
      <c r="AT21" s="45">
        <v>46927923140</v>
      </c>
      <c r="AU21" s="46">
        <v>36324822181</v>
      </c>
      <c r="AV21" s="21">
        <v>291280</v>
      </c>
      <c r="AW21" s="45">
        <v>47602263840</v>
      </c>
      <c r="AX21" s="46">
        <v>36929482284</v>
      </c>
      <c r="AY21" s="10">
        <f t="shared" si="22"/>
        <v>-120</v>
      </c>
      <c r="AZ21" s="19">
        <f t="shared" si="23"/>
        <v>674340700</v>
      </c>
      <c r="BA21" s="12">
        <f t="shared" si="24"/>
        <v>604660103</v>
      </c>
      <c r="BB21" s="1">
        <f t="shared" si="25"/>
        <v>-4.1180507892930678E-4</v>
      </c>
      <c r="BC21" s="6">
        <f t="shared" si="26"/>
        <v>1.436971114166379E-2</v>
      </c>
      <c r="BD21" s="2">
        <f t="shared" si="27"/>
        <v>1.6645920521980492E-2</v>
      </c>
    </row>
    <row r="22" spans="1:56" ht="21" customHeight="1">
      <c r="A22" s="34" t="s">
        <v>32</v>
      </c>
      <c r="B22" s="37" t="s">
        <v>33</v>
      </c>
      <c r="C22" s="22">
        <v>19152</v>
      </c>
      <c r="D22" s="49">
        <v>3100401630</v>
      </c>
      <c r="E22" s="50">
        <v>2828051685</v>
      </c>
      <c r="F22" s="22">
        <v>19185</v>
      </c>
      <c r="G22" s="49">
        <v>3207726640</v>
      </c>
      <c r="H22" s="50">
        <v>2917681665</v>
      </c>
      <c r="I22" s="13">
        <f t="shared" si="28"/>
        <v>33</v>
      </c>
      <c r="J22" s="14">
        <f t="shared" si="29"/>
        <v>107325010</v>
      </c>
      <c r="K22" s="15">
        <f t="shared" si="30"/>
        <v>89629980</v>
      </c>
      <c r="L22" s="7">
        <f t="shared" si="31"/>
        <v>1.7230576441102756E-3</v>
      </c>
      <c r="M22" s="8">
        <f t="shared" si="32"/>
        <v>3.4616486122799515E-2</v>
      </c>
      <c r="N22" s="9">
        <f t="shared" si="33"/>
        <v>3.1693190218339308E-2</v>
      </c>
      <c r="O22" s="34" t="s">
        <v>32</v>
      </c>
      <c r="P22" s="37" t="s">
        <v>33</v>
      </c>
      <c r="Q22" s="22">
        <v>1279</v>
      </c>
      <c r="R22" s="49">
        <v>756804840</v>
      </c>
      <c r="S22" s="50">
        <v>604435484</v>
      </c>
      <c r="T22" s="22">
        <v>1283</v>
      </c>
      <c r="U22" s="49">
        <v>844505870</v>
      </c>
      <c r="V22" s="50">
        <v>684410239</v>
      </c>
      <c r="W22" s="13">
        <f t="shared" si="10"/>
        <v>4</v>
      </c>
      <c r="X22" s="14">
        <f t="shared" si="11"/>
        <v>87701030</v>
      </c>
      <c r="Y22" s="15">
        <f t="shared" si="12"/>
        <v>79974755</v>
      </c>
      <c r="Z22" s="7">
        <f t="shared" si="13"/>
        <v>3.1274433150899139E-3</v>
      </c>
      <c r="AA22" s="8">
        <f t="shared" si="14"/>
        <v>0.1158832837274138</v>
      </c>
      <c r="AB22" s="9">
        <f t="shared" si="15"/>
        <v>0.13231313699643749</v>
      </c>
      <c r="AC22" s="34" t="s">
        <v>32</v>
      </c>
      <c r="AD22" s="37" t="s">
        <v>33</v>
      </c>
      <c r="AE22" s="22">
        <v>1241</v>
      </c>
      <c r="AF22" s="49">
        <v>466335360</v>
      </c>
      <c r="AG22" s="50">
        <v>466168540</v>
      </c>
      <c r="AH22" s="22">
        <v>1271</v>
      </c>
      <c r="AI22" s="49">
        <v>479535970</v>
      </c>
      <c r="AJ22" s="50">
        <v>479331292</v>
      </c>
      <c r="AK22" s="13">
        <f t="shared" si="16"/>
        <v>30</v>
      </c>
      <c r="AL22" s="14">
        <f t="shared" si="17"/>
        <v>13200610</v>
      </c>
      <c r="AM22" s="15">
        <f t="shared" si="18"/>
        <v>13162752</v>
      </c>
      <c r="AN22" s="7">
        <f t="shared" si="19"/>
        <v>2.4174053182917002E-2</v>
      </c>
      <c r="AO22" s="8">
        <f t="shared" si="20"/>
        <v>2.8307117864705779E-2</v>
      </c>
      <c r="AP22" s="9">
        <f t="shared" si="21"/>
        <v>2.8236036691793916E-2</v>
      </c>
      <c r="AQ22" s="34" t="s">
        <v>32</v>
      </c>
      <c r="AR22" s="37" t="s">
        <v>33</v>
      </c>
      <c r="AS22" s="22">
        <v>16632</v>
      </c>
      <c r="AT22" s="49">
        <v>1877261430</v>
      </c>
      <c r="AU22" s="50">
        <v>1757447661</v>
      </c>
      <c r="AV22" s="22">
        <v>16631</v>
      </c>
      <c r="AW22" s="49">
        <v>1883684800</v>
      </c>
      <c r="AX22" s="50">
        <v>1753940134</v>
      </c>
      <c r="AY22" s="13">
        <f t="shared" si="22"/>
        <v>-1</v>
      </c>
      <c r="AZ22" s="14">
        <f t="shared" si="23"/>
        <v>6423370</v>
      </c>
      <c r="BA22" s="15">
        <f t="shared" si="24"/>
        <v>-3507527</v>
      </c>
      <c r="BB22" s="7">
        <f t="shared" si="25"/>
        <v>-6.0125060125060127E-5</v>
      </c>
      <c r="BC22" s="8">
        <f t="shared" si="26"/>
        <v>3.4216704702658275E-3</v>
      </c>
      <c r="BD22" s="9">
        <f t="shared" si="27"/>
        <v>-1.9958073732928086E-3</v>
      </c>
    </row>
    <row r="23" spans="1:56" ht="21" customHeight="1">
      <c r="A23" s="31" t="s">
        <v>38</v>
      </c>
      <c r="B23" s="33" t="s">
        <v>39</v>
      </c>
      <c r="C23" s="23">
        <v>14374</v>
      </c>
      <c r="D23" s="43">
        <v>1876219460</v>
      </c>
      <c r="E23" s="44">
        <v>1669527429</v>
      </c>
      <c r="F23" s="23">
        <v>14411</v>
      </c>
      <c r="G23" s="43">
        <v>1876289800</v>
      </c>
      <c r="H23" s="44">
        <v>1661072895</v>
      </c>
      <c r="I23" s="16">
        <f t="shared" si="28"/>
        <v>37</v>
      </c>
      <c r="J23" s="17">
        <f t="shared" si="29"/>
        <v>70340</v>
      </c>
      <c r="K23" s="18">
        <f t="shared" si="30"/>
        <v>-8454534</v>
      </c>
      <c r="L23" s="3">
        <f t="shared" si="31"/>
        <v>2.5740921107555307E-3</v>
      </c>
      <c r="M23" s="4">
        <f t="shared" si="32"/>
        <v>3.7490283785885045E-5</v>
      </c>
      <c r="N23" s="5">
        <f t="shared" si="33"/>
        <v>-5.0640282113029005E-3</v>
      </c>
      <c r="O23" s="31" t="s">
        <v>38</v>
      </c>
      <c r="P23" s="33" t="s">
        <v>39</v>
      </c>
      <c r="Q23" s="23">
        <v>1115</v>
      </c>
      <c r="R23" s="43">
        <v>520100300</v>
      </c>
      <c r="S23" s="44">
        <v>404391239</v>
      </c>
      <c r="T23" s="23">
        <v>1114</v>
      </c>
      <c r="U23" s="43">
        <v>535986420</v>
      </c>
      <c r="V23" s="44">
        <v>415412419</v>
      </c>
      <c r="W23" s="16">
        <f t="shared" si="10"/>
        <v>-1</v>
      </c>
      <c r="X23" s="17">
        <f t="shared" si="11"/>
        <v>15886120</v>
      </c>
      <c r="Y23" s="18">
        <f t="shared" si="12"/>
        <v>11021180</v>
      </c>
      <c r="Z23" s="3">
        <f t="shared" si="13"/>
        <v>-8.9686098654708521E-4</v>
      </c>
      <c r="AA23" s="4">
        <f t="shared" si="14"/>
        <v>3.0544339236105035E-2</v>
      </c>
      <c r="AB23" s="5">
        <f t="shared" si="15"/>
        <v>2.7253755613632372E-2</v>
      </c>
      <c r="AC23" s="31" t="s">
        <v>38</v>
      </c>
      <c r="AD23" s="33" t="s">
        <v>39</v>
      </c>
      <c r="AE23" s="23">
        <v>1295</v>
      </c>
      <c r="AF23" s="43">
        <v>171417680</v>
      </c>
      <c r="AG23" s="44">
        <v>168305958</v>
      </c>
      <c r="AH23" s="23">
        <v>1333</v>
      </c>
      <c r="AI23" s="43">
        <v>174131300</v>
      </c>
      <c r="AJ23" s="44">
        <v>171229406</v>
      </c>
      <c r="AK23" s="16">
        <f t="shared" si="16"/>
        <v>38</v>
      </c>
      <c r="AL23" s="17">
        <f t="shared" si="17"/>
        <v>2713620</v>
      </c>
      <c r="AM23" s="18">
        <f t="shared" si="18"/>
        <v>2923448</v>
      </c>
      <c r="AN23" s="3">
        <f t="shared" si="19"/>
        <v>2.9343629343629343E-2</v>
      </c>
      <c r="AO23" s="4">
        <f t="shared" si="20"/>
        <v>1.5830455761622723E-2</v>
      </c>
      <c r="AP23" s="5">
        <f t="shared" si="21"/>
        <v>1.7369842605334269E-2</v>
      </c>
      <c r="AQ23" s="31" t="s">
        <v>38</v>
      </c>
      <c r="AR23" s="33" t="s">
        <v>39</v>
      </c>
      <c r="AS23" s="23">
        <v>11964</v>
      </c>
      <c r="AT23" s="43">
        <v>1184701480</v>
      </c>
      <c r="AU23" s="44">
        <v>1096830232</v>
      </c>
      <c r="AV23" s="23">
        <v>11964</v>
      </c>
      <c r="AW23" s="43">
        <v>1166172080</v>
      </c>
      <c r="AX23" s="44">
        <v>1074431070</v>
      </c>
      <c r="AY23" s="16">
        <f t="shared" si="22"/>
        <v>0</v>
      </c>
      <c r="AZ23" s="17">
        <f t="shared" si="23"/>
        <v>-18529400</v>
      </c>
      <c r="BA23" s="18">
        <f t="shared" si="24"/>
        <v>-22399162</v>
      </c>
      <c r="BB23" s="3">
        <f t="shared" si="25"/>
        <v>0</v>
      </c>
      <c r="BC23" s="4">
        <f t="shared" si="26"/>
        <v>-1.5640564574967864E-2</v>
      </c>
      <c r="BD23" s="5">
        <f t="shared" si="27"/>
        <v>-2.0421721927883548E-2</v>
      </c>
    </row>
    <row r="24" spans="1:56" ht="21" customHeight="1">
      <c r="A24" s="31" t="s">
        <v>12</v>
      </c>
      <c r="B24" s="33" t="s">
        <v>13</v>
      </c>
      <c r="C24" s="21">
        <v>12350</v>
      </c>
      <c r="D24" s="45">
        <v>4847250190</v>
      </c>
      <c r="E24" s="46">
        <v>3838791556</v>
      </c>
      <c r="F24" s="21">
        <v>12417</v>
      </c>
      <c r="G24" s="45">
        <v>5146358450</v>
      </c>
      <c r="H24" s="46">
        <v>4113225020</v>
      </c>
      <c r="I24" s="10">
        <f t="shared" si="28"/>
        <v>67</v>
      </c>
      <c r="J24" s="19">
        <f t="shared" si="29"/>
        <v>299108260</v>
      </c>
      <c r="K24" s="12">
        <f t="shared" si="30"/>
        <v>274433464</v>
      </c>
      <c r="L24" s="1">
        <f t="shared" si="31"/>
        <v>5.4251012145748985E-3</v>
      </c>
      <c r="M24" s="6">
        <f t="shared" si="32"/>
        <v>6.1706792155492185E-2</v>
      </c>
      <c r="N24" s="2">
        <f t="shared" si="33"/>
        <v>7.1489545602199403E-2</v>
      </c>
      <c r="O24" s="31" t="s">
        <v>12</v>
      </c>
      <c r="P24" s="33" t="s">
        <v>13</v>
      </c>
      <c r="Q24" s="21">
        <v>1244</v>
      </c>
      <c r="R24" s="45">
        <v>2535581790</v>
      </c>
      <c r="S24" s="46">
        <v>2072081589</v>
      </c>
      <c r="T24" s="21">
        <v>1234</v>
      </c>
      <c r="U24" s="45">
        <v>2794763820</v>
      </c>
      <c r="V24" s="46">
        <v>2308544826</v>
      </c>
      <c r="W24" s="10">
        <f t="shared" si="10"/>
        <v>-10</v>
      </c>
      <c r="X24" s="19">
        <f t="shared" si="11"/>
        <v>259182030</v>
      </c>
      <c r="Y24" s="12">
        <f t="shared" si="12"/>
        <v>236463237</v>
      </c>
      <c r="Z24" s="1">
        <f t="shared" si="13"/>
        <v>-8.0385852090032149E-3</v>
      </c>
      <c r="AA24" s="6">
        <f t="shared" si="14"/>
        <v>0.10221797262552512</v>
      </c>
      <c r="AB24" s="2">
        <f t="shared" si="15"/>
        <v>0.11411869023657446</v>
      </c>
      <c r="AC24" s="31" t="s">
        <v>12</v>
      </c>
      <c r="AD24" s="33" t="s">
        <v>13</v>
      </c>
      <c r="AE24" s="21">
        <v>3023</v>
      </c>
      <c r="AF24" s="45">
        <v>1143510450</v>
      </c>
      <c r="AG24" s="46">
        <v>938181207</v>
      </c>
      <c r="AH24" s="21">
        <v>3100</v>
      </c>
      <c r="AI24" s="45">
        <v>1175689500</v>
      </c>
      <c r="AJ24" s="46">
        <v>967396850</v>
      </c>
      <c r="AK24" s="10">
        <f t="shared" si="16"/>
        <v>77</v>
      </c>
      <c r="AL24" s="19">
        <f t="shared" si="17"/>
        <v>32179050</v>
      </c>
      <c r="AM24" s="12">
        <f t="shared" si="18"/>
        <v>29215643</v>
      </c>
      <c r="AN24" s="1">
        <f t="shared" si="19"/>
        <v>2.5471386040357261E-2</v>
      </c>
      <c r="AO24" s="6">
        <f t="shared" si="20"/>
        <v>2.8140582361971419E-2</v>
      </c>
      <c r="AP24" s="2">
        <f t="shared" si="21"/>
        <v>3.1140725034795969E-2</v>
      </c>
      <c r="AQ24" s="31" t="s">
        <v>12</v>
      </c>
      <c r="AR24" s="33" t="s">
        <v>13</v>
      </c>
      <c r="AS24" s="21">
        <v>8083</v>
      </c>
      <c r="AT24" s="45">
        <v>1168157950</v>
      </c>
      <c r="AU24" s="46">
        <v>828528760</v>
      </c>
      <c r="AV24" s="21">
        <v>8083</v>
      </c>
      <c r="AW24" s="45">
        <v>1175905130</v>
      </c>
      <c r="AX24" s="46">
        <v>837283344</v>
      </c>
      <c r="AY24" s="10">
        <f t="shared" si="22"/>
        <v>0</v>
      </c>
      <c r="AZ24" s="19">
        <f t="shared" si="23"/>
        <v>7747180</v>
      </c>
      <c r="BA24" s="12">
        <f t="shared" si="24"/>
        <v>8754584</v>
      </c>
      <c r="BB24" s="1">
        <f t="shared" si="25"/>
        <v>0</v>
      </c>
      <c r="BC24" s="6">
        <f t="shared" si="26"/>
        <v>6.6319627409974821E-3</v>
      </c>
      <c r="BD24" s="2">
        <f t="shared" si="27"/>
        <v>1.056642137564422E-2</v>
      </c>
    </row>
    <row r="25" spans="1:56" ht="21" customHeight="1">
      <c r="A25" s="34" t="s">
        <v>108</v>
      </c>
      <c r="B25" s="37" t="s">
        <v>109</v>
      </c>
      <c r="C25" s="22">
        <v>18</v>
      </c>
      <c r="D25" s="49">
        <v>10459300</v>
      </c>
      <c r="E25" s="50">
        <v>10193580</v>
      </c>
      <c r="F25" s="22">
        <v>19</v>
      </c>
      <c r="G25" s="49">
        <v>13457280</v>
      </c>
      <c r="H25" s="50">
        <v>13191560</v>
      </c>
      <c r="I25" s="13">
        <f t="shared" si="28"/>
        <v>1</v>
      </c>
      <c r="J25" s="14">
        <f t="shared" si="29"/>
        <v>2997980</v>
      </c>
      <c r="K25" s="15">
        <f t="shared" si="30"/>
        <v>2997980</v>
      </c>
      <c r="L25" s="7">
        <f t="shared" si="31"/>
        <v>5.5555555555555552E-2</v>
      </c>
      <c r="M25" s="8">
        <f t="shared" si="32"/>
        <v>0.28663294866769284</v>
      </c>
      <c r="N25" s="9">
        <f t="shared" si="33"/>
        <v>0.29410472081447342</v>
      </c>
      <c r="O25" s="34" t="s">
        <v>108</v>
      </c>
      <c r="P25" s="37" t="s">
        <v>109</v>
      </c>
      <c r="Q25" s="22">
        <v>13</v>
      </c>
      <c r="R25" s="49">
        <v>6100010</v>
      </c>
      <c r="S25" s="50">
        <v>5834290</v>
      </c>
      <c r="T25" s="22">
        <v>13</v>
      </c>
      <c r="U25" s="49">
        <v>6099660</v>
      </c>
      <c r="V25" s="50">
        <v>5833940</v>
      </c>
      <c r="W25" s="13">
        <f t="shared" si="10"/>
        <v>0</v>
      </c>
      <c r="X25" s="14">
        <f t="shared" si="11"/>
        <v>-350</v>
      </c>
      <c r="Y25" s="15">
        <f t="shared" si="12"/>
        <v>-350</v>
      </c>
      <c r="Z25" s="7">
        <f t="shared" si="13"/>
        <v>0</v>
      </c>
      <c r="AA25" s="8">
        <f t="shared" si="14"/>
        <v>-5.7376955119745705E-5</v>
      </c>
      <c r="AB25" s="9">
        <f t="shared" si="15"/>
        <v>-5.9990161613495386E-5</v>
      </c>
      <c r="AC25" s="34" t="s">
        <v>108</v>
      </c>
      <c r="AD25" s="37" t="s">
        <v>109</v>
      </c>
      <c r="AE25" s="22">
        <v>5</v>
      </c>
      <c r="AF25" s="49">
        <v>4359290</v>
      </c>
      <c r="AG25" s="50">
        <v>4359290</v>
      </c>
      <c r="AH25" s="22">
        <v>6</v>
      </c>
      <c r="AI25" s="49">
        <v>7357620</v>
      </c>
      <c r="AJ25" s="50">
        <v>7357620</v>
      </c>
      <c r="AK25" s="13">
        <f t="shared" si="16"/>
        <v>1</v>
      </c>
      <c r="AL25" s="14">
        <f t="shared" si="17"/>
        <v>2998330</v>
      </c>
      <c r="AM25" s="15">
        <f t="shared" si="18"/>
        <v>2998330</v>
      </c>
      <c r="AN25" s="7">
        <f t="shared" si="19"/>
        <v>0.2</v>
      </c>
      <c r="AO25" s="8">
        <f t="shared" si="20"/>
        <v>0.68780237148709999</v>
      </c>
      <c r="AP25" s="9">
        <f t="shared" si="21"/>
        <v>0.68780237148709999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f t="shared" si="22"/>
        <v>0</v>
      </c>
      <c r="AZ25" s="14">
        <f t="shared" si="23"/>
        <v>0</v>
      </c>
      <c r="BA25" s="15">
        <f t="shared" si="24"/>
        <v>0</v>
      </c>
      <c r="BB25" s="7" t="str">
        <f t="shared" si="25"/>
        <v xml:space="preserve">N.A.  </v>
      </c>
      <c r="BC25" s="8" t="str">
        <f t="shared" si="26"/>
        <v xml:space="preserve">N.A.  </v>
      </c>
      <c r="BD25" s="9" t="str">
        <f t="shared" si="27"/>
        <v xml:space="preserve">N.A.  </v>
      </c>
    </row>
    <row r="26" spans="1:56" ht="21" customHeight="1">
      <c r="A26" s="31" t="s">
        <v>110</v>
      </c>
      <c r="B26" s="33" t="s">
        <v>14</v>
      </c>
      <c r="C26" s="23">
        <v>74472</v>
      </c>
      <c r="D26" s="43">
        <v>12641395860</v>
      </c>
      <c r="E26" s="44">
        <v>10234077875</v>
      </c>
      <c r="F26" s="23">
        <v>74521</v>
      </c>
      <c r="G26" s="43">
        <v>12827370180</v>
      </c>
      <c r="H26" s="44">
        <v>10397644558</v>
      </c>
      <c r="I26" s="16">
        <f t="shared" si="28"/>
        <v>49</v>
      </c>
      <c r="J26" s="17">
        <f t="shared" si="29"/>
        <v>185974320</v>
      </c>
      <c r="K26" s="18">
        <f t="shared" si="30"/>
        <v>163566683</v>
      </c>
      <c r="L26" s="3">
        <f t="shared" si="31"/>
        <v>6.5796540981845526E-4</v>
      </c>
      <c r="M26" s="4">
        <f t="shared" si="32"/>
        <v>1.4711533604327774E-2</v>
      </c>
      <c r="N26" s="5">
        <f t="shared" si="33"/>
        <v>1.5982552116352741E-2</v>
      </c>
      <c r="O26" s="31" t="s">
        <v>110</v>
      </c>
      <c r="P26" s="33" t="s">
        <v>14</v>
      </c>
      <c r="Q26" s="23">
        <v>4662</v>
      </c>
      <c r="R26" s="43">
        <v>3747003410</v>
      </c>
      <c r="S26" s="44">
        <v>2916842615</v>
      </c>
      <c r="T26" s="23">
        <v>4674</v>
      </c>
      <c r="U26" s="43">
        <v>3919994850</v>
      </c>
      <c r="V26" s="44">
        <v>3032611617</v>
      </c>
      <c r="W26" s="16">
        <f t="shared" si="10"/>
        <v>12</v>
      </c>
      <c r="X26" s="17">
        <f t="shared" si="11"/>
        <v>172991440</v>
      </c>
      <c r="Y26" s="18">
        <f t="shared" si="12"/>
        <v>115769002</v>
      </c>
      <c r="Z26" s="3">
        <f t="shared" si="13"/>
        <v>2.5740025740025739E-3</v>
      </c>
      <c r="AA26" s="4">
        <f t="shared" si="14"/>
        <v>4.6167943039048372E-2</v>
      </c>
      <c r="AB26" s="5">
        <f t="shared" si="15"/>
        <v>3.9689834962178788E-2</v>
      </c>
      <c r="AC26" s="31" t="s">
        <v>110</v>
      </c>
      <c r="AD26" s="33" t="s">
        <v>14</v>
      </c>
      <c r="AE26" s="23">
        <v>5566</v>
      </c>
      <c r="AF26" s="43">
        <v>1943216700</v>
      </c>
      <c r="AG26" s="44">
        <v>1463137673</v>
      </c>
      <c r="AH26" s="23">
        <v>5606</v>
      </c>
      <c r="AI26" s="43">
        <v>1987432830</v>
      </c>
      <c r="AJ26" s="44">
        <v>1553118595</v>
      </c>
      <c r="AK26" s="16">
        <f t="shared" si="16"/>
        <v>40</v>
      </c>
      <c r="AL26" s="17">
        <f t="shared" si="17"/>
        <v>44216130</v>
      </c>
      <c r="AM26" s="18">
        <f t="shared" si="18"/>
        <v>89980922</v>
      </c>
      <c r="AN26" s="3">
        <f t="shared" si="19"/>
        <v>7.1864893999281348E-3</v>
      </c>
      <c r="AO26" s="4">
        <f t="shared" si="20"/>
        <v>2.2754091193226158E-2</v>
      </c>
      <c r="AP26" s="5">
        <f t="shared" si="21"/>
        <v>6.1498602394335314E-2</v>
      </c>
      <c r="AQ26" s="31" t="s">
        <v>110</v>
      </c>
      <c r="AR26" s="33" t="s">
        <v>14</v>
      </c>
      <c r="AS26" s="23">
        <v>64244</v>
      </c>
      <c r="AT26" s="43">
        <v>6951175750</v>
      </c>
      <c r="AU26" s="44">
        <v>5854097587</v>
      </c>
      <c r="AV26" s="23">
        <v>64241</v>
      </c>
      <c r="AW26" s="43">
        <v>6919942500</v>
      </c>
      <c r="AX26" s="44">
        <v>5811914346</v>
      </c>
      <c r="AY26" s="16">
        <f t="shared" si="22"/>
        <v>-3</v>
      </c>
      <c r="AZ26" s="17">
        <f t="shared" si="23"/>
        <v>-31233250</v>
      </c>
      <c r="BA26" s="18">
        <f t="shared" si="24"/>
        <v>-42183241</v>
      </c>
      <c r="BB26" s="3">
        <f t="shared" si="25"/>
        <v>-4.6696967810223525E-5</v>
      </c>
      <c r="BC26" s="4">
        <f t="shared" si="26"/>
        <v>-4.4932326736235951E-3</v>
      </c>
      <c r="BD26" s="5">
        <f t="shared" si="27"/>
        <v>-7.2057632065572197E-3</v>
      </c>
    </row>
    <row r="27" spans="1:56" ht="21" customHeight="1">
      <c r="A27" s="31" t="s">
        <v>111</v>
      </c>
      <c r="B27" s="33" t="s">
        <v>11</v>
      </c>
      <c r="C27" s="21">
        <v>3461</v>
      </c>
      <c r="D27" s="45">
        <v>299248470</v>
      </c>
      <c r="E27" s="46">
        <v>275606694</v>
      </c>
      <c r="F27" s="21">
        <v>3437</v>
      </c>
      <c r="G27" s="45">
        <v>301459770</v>
      </c>
      <c r="H27" s="46">
        <v>275838825</v>
      </c>
      <c r="I27" s="10">
        <f t="shared" si="28"/>
        <v>-24</v>
      </c>
      <c r="J27" s="19">
        <f t="shared" si="29"/>
        <v>2211300</v>
      </c>
      <c r="K27" s="12">
        <f t="shared" si="30"/>
        <v>232131</v>
      </c>
      <c r="L27" s="1">
        <f t="shared" si="31"/>
        <v>-6.9344120196475007E-3</v>
      </c>
      <c r="M27" s="6">
        <f t="shared" si="32"/>
        <v>7.389511465171401E-3</v>
      </c>
      <c r="N27" s="2">
        <f t="shared" si="33"/>
        <v>8.4225457891091721E-4</v>
      </c>
      <c r="O27" s="31" t="s">
        <v>111</v>
      </c>
      <c r="P27" s="33" t="s">
        <v>11</v>
      </c>
      <c r="Q27" s="21">
        <v>199</v>
      </c>
      <c r="R27" s="45">
        <v>33460140</v>
      </c>
      <c r="S27" s="46">
        <v>17794355</v>
      </c>
      <c r="T27" s="21">
        <v>199</v>
      </c>
      <c r="U27" s="45">
        <v>33443640</v>
      </c>
      <c r="V27" s="46">
        <v>18064796</v>
      </c>
      <c r="W27" s="10">
        <f t="shared" si="10"/>
        <v>0</v>
      </c>
      <c r="X27" s="19">
        <f t="shared" si="11"/>
        <v>-16500</v>
      </c>
      <c r="Y27" s="12">
        <f t="shared" si="12"/>
        <v>270441</v>
      </c>
      <c r="Z27" s="1">
        <f t="shared" si="13"/>
        <v>0</v>
      </c>
      <c r="AA27" s="6">
        <f t="shared" si="14"/>
        <v>-4.9312405746060838E-4</v>
      </c>
      <c r="AB27" s="2">
        <f t="shared" si="15"/>
        <v>1.5198134464553505E-2</v>
      </c>
      <c r="AC27" s="31" t="s">
        <v>111</v>
      </c>
      <c r="AD27" s="33" t="s">
        <v>11</v>
      </c>
      <c r="AE27" s="21">
        <v>81</v>
      </c>
      <c r="AF27" s="45">
        <v>13899250</v>
      </c>
      <c r="AG27" s="46">
        <v>13898220</v>
      </c>
      <c r="AH27" s="21">
        <v>77</v>
      </c>
      <c r="AI27" s="45">
        <v>14164160</v>
      </c>
      <c r="AJ27" s="46">
        <v>14154760</v>
      </c>
      <c r="AK27" s="10">
        <f t="shared" si="16"/>
        <v>-4</v>
      </c>
      <c r="AL27" s="19">
        <f t="shared" si="17"/>
        <v>264910</v>
      </c>
      <c r="AM27" s="12">
        <f t="shared" si="18"/>
        <v>256540</v>
      </c>
      <c r="AN27" s="1">
        <f t="shared" si="19"/>
        <v>-4.9382716049382713E-2</v>
      </c>
      <c r="AO27" s="6">
        <f t="shared" si="20"/>
        <v>1.9059301760886379E-2</v>
      </c>
      <c r="AP27" s="2">
        <f t="shared" si="21"/>
        <v>1.8458478855565678E-2</v>
      </c>
      <c r="AQ27" s="31" t="s">
        <v>111</v>
      </c>
      <c r="AR27" s="33" t="s">
        <v>11</v>
      </c>
      <c r="AS27" s="21">
        <v>3181</v>
      </c>
      <c r="AT27" s="45">
        <v>251889080</v>
      </c>
      <c r="AU27" s="46">
        <v>243914119</v>
      </c>
      <c r="AV27" s="21">
        <v>3161</v>
      </c>
      <c r="AW27" s="45">
        <v>253851970</v>
      </c>
      <c r="AX27" s="46">
        <v>243619269</v>
      </c>
      <c r="AY27" s="10">
        <f t="shared" si="22"/>
        <v>-20</v>
      </c>
      <c r="AZ27" s="19">
        <f t="shared" si="23"/>
        <v>1962890</v>
      </c>
      <c r="BA27" s="12">
        <f t="shared" si="24"/>
        <v>-294850</v>
      </c>
      <c r="BB27" s="1">
        <f t="shared" si="25"/>
        <v>-6.2873310279786231E-3</v>
      </c>
      <c r="BC27" s="6">
        <f t="shared" si="26"/>
        <v>7.7926760461390389E-3</v>
      </c>
      <c r="BD27" s="2">
        <f t="shared" si="27"/>
        <v>-1.2088271118081524E-3</v>
      </c>
    </row>
    <row r="28" spans="1:56" ht="21" customHeight="1">
      <c r="A28" s="34" t="s">
        <v>112</v>
      </c>
      <c r="B28" s="37" t="s">
        <v>27</v>
      </c>
      <c r="C28" s="22">
        <v>42102</v>
      </c>
      <c r="D28" s="49">
        <v>5848984480</v>
      </c>
      <c r="E28" s="50">
        <v>4629851966</v>
      </c>
      <c r="F28" s="22">
        <v>42831</v>
      </c>
      <c r="G28" s="49">
        <v>6053382840</v>
      </c>
      <c r="H28" s="50">
        <v>4722704171</v>
      </c>
      <c r="I28" s="13">
        <f t="shared" si="28"/>
        <v>729</v>
      </c>
      <c r="J28" s="14">
        <f t="shared" si="29"/>
        <v>204398360</v>
      </c>
      <c r="K28" s="15">
        <f t="shared" si="30"/>
        <v>92852205</v>
      </c>
      <c r="L28" s="7">
        <f t="shared" si="31"/>
        <v>1.7315091919623771E-2</v>
      </c>
      <c r="M28" s="8">
        <f t="shared" si="32"/>
        <v>3.494595697747517E-2</v>
      </c>
      <c r="N28" s="9">
        <f t="shared" si="33"/>
        <v>2.0055113140090407E-2</v>
      </c>
      <c r="O28" s="34" t="s">
        <v>112</v>
      </c>
      <c r="P28" s="37" t="s">
        <v>27</v>
      </c>
      <c r="Q28" s="22">
        <v>3516</v>
      </c>
      <c r="R28" s="49">
        <v>1762465260</v>
      </c>
      <c r="S28" s="50">
        <v>1155256175</v>
      </c>
      <c r="T28" s="22">
        <v>4254</v>
      </c>
      <c r="U28" s="49">
        <v>1879196680</v>
      </c>
      <c r="V28" s="50">
        <v>1240623752</v>
      </c>
      <c r="W28" s="13">
        <f t="shared" si="10"/>
        <v>738</v>
      </c>
      <c r="X28" s="14">
        <f t="shared" si="11"/>
        <v>116731420</v>
      </c>
      <c r="Y28" s="15">
        <f t="shared" si="12"/>
        <v>85367577</v>
      </c>
      <c r="Z28" s="7">
        <f t="shared" si="13"/>
        <v>0.20989761092150169</v>
      </c>
      <c r="AA28" s="8">
        <f t="shared" si="14"/>
        <v>6.6231898380794185E-2</v>
      </c>
      <c r="AB28" s="9">
        <f t="shared" si="15"/>
        <v>7.3894932437820554E-2</v>
      </c>
      <c r="AC28" s="34" t="s">
        <v>112</v>
      </c>
      <c r="AD28" s="37" t="s">
        <v>27</v>
      </c>
      <c r="AE28" s="22">
        <v>2807</v>
      </c>
      <c r="AF28" s="49">
        <v>1019524110</v>
      </c>
      <c r="AG28" s="50">
        <v>772482633</v>
      </c>
      <c r="AH28" s="22">
        <v>2801</v>
      </c>
      <c r="AI28" s="49">
        <v>1135866870</v>
      </c>
      <c r="AJ28" s="50">
        <v>818494003</v>
      </c>
      <c r="AK28" s="13">
        <f t="shared" si="16"/>
        <v>-6</v>
      </c>
      <c r="AL28" s="14">
        <f t="shared" si="17"/>
        <v>116342760</v>
      </c>
      <c r="AM28" s="15">
        <f t="shared" si="18"/>
        <v>46011370</v>
      </c>
      <c r="AN28" s="7">
        <f t="shared" si="19"/>
        <v>-2.1375133594584966E-3</v>
      </c>
      <c r="AO28" s="8">
        <f t="shared" si="20"/>
        <v>0.11411477066491346</v>
      </c>
      <c r="AP28" s="9">
        <f t="shared" si="21"/>
        <v>5.9562983081329672E-2</v>
      </c>
      <c r="AQ28" s="34" t="s">
        <v>112</v>
      </c>
      <c r="AR28" s="37" t="s">
        <v>27</v>
      </c>
      <c r="AS28" s="22">
        <v>35779</v>
      </c>
      <c r="AT28" s="49">
        <v>3066995110</v>
      </c>
      <c r="AU28" s="50">
        <v>2702113158</v>
      </c>
      <c r="AV28" s="22">
        <v>35776</v>
      </c>
      <c r="AW28" s="49">
        <v>3038319290</v>
      </c>
      <c r="AX28" s="50">
        <v>2663586416</v>
      </c>
      <c r="AY28" s="13">
        <f t="shared" si="22"/>
        <v>-3</v>
      </c>
      <c r="AZ28" s="14">
        <f t="shared" si="23"/>
        <v>-28675820</v>
      </c>
      <c r="BA28" s="15">
        <f t="shared" si="24"/>
        <v>-38526742</v>
      </c>
      <c r="BB28" s="7">
        <f t="shared" si="25"/>
        <v>-8.3848067302048687E-5</v>
      </c>
      <c r="BC28" s="8">
        <f t="shared" si="26"/>
        <v>-9.3498094948054871E-3</v>
      </c>
      <c r="BD28" s="9">
        <f t="shared" si="27"/>
        <v>-1.4258004660513924E-2</v>
      </c>
    </row>
    <row r="29" spans="1:56" ht="21" customHeight="1">
      <c r="A29" s="31" t="s">
        <v>113</v>
      </c>
      <c r="B29" s="33" t="s">
        <v>114</v>
      </c>
      <c r="C29" s="23">
        <v>105</v>
      </c>
      <c r="D29" s="43">
        <v>236116610</v>
      </c>
      <c r="E29" s="44">
        <v>143196387</v>
      </c>
      <c r="F29" s="23">
        <v>100</v>
      </c>
      <c r="G29" s="43">
        <v>237102500</v>
      </c>
      <c r="H29" s="44">
        <v>144778368</v>
      </c>
      <c r="I29" s="16">
        <f t="shared" si="28"/>
        <v>-5</v>
      </c>
      <c r="J29" s="17">
        <f t="shared" si="29"/>
        <v>985890</v>
      </c>
      <c r="K29" s="18">
        <f t="shared" si="30"/>
        <v>1581981</v>
      </c>
      <c r="L29" s="3">
        <f t="shared" si="31"/>
        <v>-4.7619047619047616E-2</v>
      </c>
      <c r="M29" s="4">
        <f t="shared" si="32"/>
        <v>4.1754368741783983E-3</v>
      </c>
      <c r="N29" s="5">
        <f t="shared" si="33"/>
        <v>1.1047632088650393E-2</v>
      </c>
      <c r="O29" s="31" t="s">
        <v>113</v>
      </c>
      <c r="P29" s="33" t="s">
        <v>114</v>
      </c>
      <c r="Q29" s="23">
        <v>29</v>
      </c>
      <c r="R29" s="43">
        <v>80685040</v>
      </c>
      <c r="S29" s="44">
        <v>63920711</v>
      </c>
      <c r="T29" s="23">
        <v>28</v>
      </c>
      <c r="U29" s="43">
        <v>84173230</v>
      </c>
      <c r="V29" s="44">
        <v>68137149</v>
      </c>
      <c r="W29" s="16">
        <f t="shared" si="10"/>
        <v>-1</v>
      </c>
      <c r="X29" s="17">
        <f t="shared" si="11"/>
        <v>3488190</v>
      </c>
      <c r="Y29" s="18">
        <f t="shared" si="12"/>
        <v>4216438</v>
      </c>
      <c r="Z29" s="3">
        <f t="shared" si="13"/>
        <v>-3.4482758620689655E-2</v>
      </c>
      <c r="AA29" s="4">
        <f t="shared" si="14"/>
        <v>4.323217786097646E-2</v>
      </c>
      <c r="AB29" s="5">
        <f t="shared" si="15"/>
        <v>6.5963565392756662E-2</v>
      </c>
      <c r="AC29" s="31" t="s">
        <v>113</v>
      </c>
      <c r="AD29" s="33" t="s">
        <v>114</v>
      </c>
      <c r="AE29" s="23">
        <v>76</v>
      </c>
      <c r="AF29" s="43">
        <v>155431570</v>
      </c>
      <c r="AG29" s="44">
        <v>79275676</v>
      </c>
      <c r="AH29" s="23">
        <v>72</v>
      </c>
      <c r="AI29" s="43">
        <v>152929270</v>
      </c>
      <c r="AJ29" s="44">
        <v>76641219</v>
      </c>
      <c r="AK29" s="16">
        <f t="shared" si="16"/>
        <v>-4</v>
      </c>
      <c r="AL29" s="17">
        <f t="shared" si="17"/>
        <v>-2502300</v>
      </c>
      <c r="AM29" s="18">
        <f t="shared" si="18"/>
        <v>-2634457</v>
      </c>
      <c r="AN29" s="3">
        <f t="shared" si="19"/>
        <v>-5.2631578947368418E-2</v>
      </c>
      <c r="AO29" s="4">
        <f t="shared" si="20"/>
        <v>-1.6099046030352778E-2</v>
      </c>
      <c r="AP29" s="5">
        <f t="shared" si="21"/>
        <v>-3.3231593004643692E-2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f t="shared" si="22"/>
        <v>0</v>
      </c>
      <c r="AZ29" s="17">
        <f t="shared" si="23"/>
        <v>0</v>
      </c>
      <c r="BA29" s="18">
        <f t="shared" si="24"/>
        <v>0</v>
      </c>
      <c r="BB29" s="3" t="str">
        <f t="shared" si="25"/>
        <v xml:space="preserve">N.A.  </v>
      </c>
      <c r="BC29" s="4" t="str">
        <f t="shared" si="26"/>
        <v xml:space="preserve">N.A.  </v>
      </c>
      <c r="BD29" s="5" t="str">
        <f t="shared" si="27"/>
        <v xml:space="preserve">N.A.  </v>
      </c>
    </row>
    <row r="30" spans="1:56" ht="21" customHeight="1">
      <c r="A30" s="31" t="s">
        <v>43</v>
      </c>
      <c r="B30" s="33" t="s">
        <v>44</v>
      </c>
      <c r="C30" s="21">
        <v>3847</v>
      </c>
      <c r="D30" s="45">
        <v>5541568780</v>
      </c>
      <c r="E30" s="46">
        <v>4506176328</v>
      </c>
      <c r="F30" s="21">
        <v>3818</v>
      </c>
      <c r="G30" s="45">
        <v>5698988110</v>
      </c>
      <c r="H30" s="46">
        <v>4656852759</v>
      </c>
      <c r="I30" s="10">
        <f t="shared" si="28"/>
        <v>-29</v>
      </c>
      <c r="J30" s="19">
        <f t="shared" si="29"/>
        <v>157419330</v>
      </c>
      <c r="K30" s="12">
        <f t="shared" si="30"/>
        <v>150676431</v>
      </c>
      <c r="L30" s="1">
        <f t="shared" si="31"/>
        <v>-7.5383415648557321E-3</v>
      </c>
      <c r="M30" s="6">
        <f t="shared" si="32"/>
        <v>2.840699741346529E-2</v>
      </c>
      <c r="N30" s="2">
        <f t="shared" si="33"/>
        <v>3.3437757431670573E-2</v>
      </c>
      <c r="O30" s="31" t="s">
        <v>43</v>
      </c>
      <c r="P30" s="33" t="s">
        <v>44</v>
      </c>
      <c r="Q30" s="21">
        <v>83</v>
      </c>
      <c r="R30" s="45">
        <v>366918950</v>
      </c>
      <c r="S30" s="46">
        <v>230270930</v>
      </c>
      <c r="T30" s="21">
        <v>80</v>
      </c>
      <c r="U30" s="45">
        <v>374469730</v>
      </c>
      <c r="V30" s="46">
        <v>245257316</v>
      </c>
      <c r="W30" s="10">
        <f t="shared" si="10"/>
        <v>-3</v>
      </c>
      <c r="X30" s="19">
        <f t="shared" si="11"/>
        <v>7550780</v>
      </c>
      <c r="Y30" s="12">
        <f t="shared" si="12"/>
        <v>14986386</v>
      </c>
      <c r="Z30" s="1">
        <f t="shared" si="13"/>
        <v>-3.614457831325301E-2</v>
      </c>
      <c r="AA30" s="6">
        <f t="shared" si="14"/>
        <v>2.0578877160746262E-2</v>
      </c>
      <c r="AB30" s="2">
        <f t="shared" si="15"/>
        <v>6.5081536779306018E-2</v>
      </c>
      <c r="AC30" s="31" t="s">
        <v>43</v>
      </c>
      <c r="AD30" s="33" t="s">
        <v>44</v>
      </c>
      <c r="AE30" s="21">
        <v>367</v>
      </c>
      <c r="AF30" s="45">
        <v>64012910</v>
      </c>
      <c r="AG30" s="46">
        <v>63701610</v>
      </c>
      <c r="AH30" s="21">
        <v>339</v>
      </c>
      <c r="AI30" s="45">
        <v>74700760</v>
      </c>
      <c r="AJ30" s="46">
        <v>74420410</v>
      </c>
      <c r="AK30" s="10">
        <f t="shared" si="16"/>
        <v>-28</v>
      </c>
      <c r="AL30" s="19">
        <f t="shared" si="17"/>
        <v>10687850</v>
      </c>
      <c r="AM30" s="12">
        <f t="shared" si="18"/>
        <v>10718800</v>
      </c>
      <c r="AN30" s="1">
        <f t="shared" si="19"/>
        <v>-7.6294277929155316E-2</v>
      </c>
      <c r="AO30" s="6">
        <f t="shared" si="20"/>
        <v>0.16696397648536834</v>
      </c>
      <c r="AP30" s="2">
        <f t="shared" si="21"/>
        <v>0.16826576282765851</v>
      </c>
      <c r="AQ30" s="31" t="s">
        <v>43</v>
      </c>
      <c r="AR30" s="33" t="s">
        <v>44</v>
      </c>
      <c r="AS30" s="21">
        <v>3397</v>
      </c>
      <c r="AT30" s="45">
        <v>5110636920</v>
      </c>
      <c r="AU30" s="46">
        <v>4212203788</v>
      </c>
      <c r="AV30" s="21">
        <v>3399</v>
      </c>
      <c r="AW30" s="45">
        <v>5249817620</v>
      </c>
      <c r="AX30" s="46">
        <v>4337175033</v>
      </c>
      <c r="AY30" s="10">
        <f t="shared" si="22"/>
        <v>2</v>
      </c>
      <c r="AZ30" s="19">
        <f t="shared" si="23"/>
        <v>139180700</v>
      </c>
      <c r="BA30" s="12">
        <f t="shared" si="24"/>
        <v>124971245</v>
      </c>
      <c r="BB30" s="1">
        <f t="shared" si="25"/>
        <v>5.8875478363261706E-4</v>
      </c>
      <c r="BC30" s="6">
        <f t="shared" si="26"/>
        <v>2.7233533154219846E-2</v>
      </c>
      <c r="BD30" s="2">
        <f t="shared" si="27"/>
        <v>2.9668850627793984E-2</v>
      </c>
    </row>
    <row r="31" spans="1:56" ht="21" customHeight="1">
      <c r="A31" s="34" t="s">
        <v>36</v>
      </c>
      <c r="B31" s="37" t="s">
        <v>37</v>
      </c>
      <c r="C31" s="22">
        <v>1990</v>
      </c>
      <c r="D31" s="49">
        <v>444961560</v>
      </c>
      <c r="E31" s="50">
        <v>349606361</v>
      </c>
      <c r="F31" s="22">
        <v>1997</v>
      </c>
      <c r="G31" s="49">
        <v>437776340</v>
      </c>
      <c r="H31" s="50">
        <v>287860232</v>
      </c>
      <c r="I31" s="13">
        <f t="shared" si="28"/>
        <v>7</v>
      </c>
      <c r="J31" s="14">
        <f t="shared" si="29"/>
        <v>-7185220</v>
      </c>
      <c r="K31" s="15">
        <f t="shared" si="30"/>
        <v>-61746129</v>
      </c>
      <c r="L31" s="7">
        <f t="shared" si="31"/>
        <v>3.5175879396984926E-3</v>
      </c>
      <c r="M31" s="8">
        <f t="shared" si="32"/>
        <v>-1.6147956690910559E-2</v>
      </c>
      <c r="N31" s="9">
        <f t="shared" si="33"/>
        <v>-0.17661614858317753</v>
      </c>
      <c r="O31" s="34" t="s">
        <v>36</v>
      </c>
      <c r="P31" s="37" t="s">
        <v>37</v>
      </c>
      <c r="Q31" s="22">
        <v>389</v>
      </c>
      <c r="R31" s="49">
        <v>203091670</v>
      </c>
      <c r="S31" s="50">
        <v>156903856</v>
      </c>
      <c r="T31" s="22">
        <v>391</v>
      </c>
      <c r="U31" s="49">
        <v>209999960</v>
      </c>
      <c r="V31" s="50">
        <v>140707038</v>
      </c>
      <c r="W31" s="13">
        <f t="shared" si="10"/>
        <v>2</v>
      </c>
      <c r="X31" s="14">
        <f t="shared" si="11"/>
        <v>6908290</v>
      </c>
      <c r="Y31" s="15">
        <f t="shared" si="12"/>
        <v>-16196818</v>
      </c>
      <c r="Z31" s="7">
        <f t="shared" si="13"/>
        <v>5.1413881748071976E-3</v>
      </c>
      <c r="AA31" s="8">
        <f t="shared" si="14"/>
        <v>3.4015624569929431E-2</v>
      </c>
      <c r="AB31" s="9">
        <f t="shared" si="15"/>
        <v>-0.10322766063824461</v>
      </c>
      <c r="AC31" s="34" t="s">
        <v>36</v>
      </c>
      <c r="AD31" s="37" t="s">
        <v>37</v>
      </c>
      <c r="AE31" s="22">
        <v>303</v>
      </c>
      <c r="AF31" s="49">
        <v>184101010</v>
      </c>
      <c r="AG31" s="50">
        <v>140837977</v>
      </c>
      <c r="AH31" s="22">
        <v>274</v>
      </c>
      <c r="AI31" s="49">
        <v>170145350</v>
      </c>
      <c r="AJ31" s="50">
        <v>95497151</v>
      </c>
      <c r="AK31" s="13">
        <f t="shared" si="16"/>
        <v>-29</v>
      </c>
      <c r="AL31" s="14">
        <f t="shared" si="17"/>
        <v>-13955660</v>
      </c>
      <c r="AM31" s="15">
        <f t="shared" si="18"/>
        <v>-45340826</v>
      </c>
      <c r="AN31" s="7">
        <f t="shared" si="19"/>
        <v>-9.5709570957095716E-2</v>
      </c>
      <c r="AO31" s="8">
        <f t="shared" si="20"/>
        <v>-7.5804364136839886E-2</v>
      </c>
      <c r="AP31" s="9">
        <f t="shared" si="21"/>
        <v>-0.32193607836329541</v>
      </c>
      <c r="AQ31" s="34" t="s">
        <v>36</v>
      </c>
      <c r="AR31" s="37" t="s">
        <v>37</v>
      </c>
      <c r="AS31" s="22">
        <v>1298</v>
      </c>
      <c r="AT31" s="49">
        <v>57768880</v>
      </c>
      <c r="AU31" s="50">
        <v>51864528</v>
      </c>
      <c r="AV31" s="22">
        <v>1332</v>
      </c>
      <c r="AW31" s="49">
        <v>57631030</v>
      </c>
      <c r="AX31" s="50">
        <v>51656043</v>
      </c>
      <c r="AY31" s="13">
        <f t="shared" si="22"/>
        <v>34</v>
      </c>
      <c r="AZ31" s="14">
        <f t="shared" si="23"/>
        <v>-137850</v>
      </c>
      <c r="BA31" s="15">
        <f t="shared" si="24"/>
        <v>-208485</v>
      </c>
      <c r="BB31" s="7">
        <f t="shared" si="25"/>
        <v>2.6194144838212634E-2</v>
      </c>
      <c r="BC31" s="8">
        <f t="shared" si="26"/>
        <v>-2.3862328644765141E-3</v>
      </c>
      <c r="BD31" s="9">
        <f t="shared" si="27"/>
        <v>-4.0197994282334931E-3</v>
      </c>
    </row>
    <row r="32" spans="1:56" ht="21" customHeight="1">
      <c r="A32" s="31" t="s">
        <v>16</v>
      </c>
      <c r="B32" s="33" t="s">
        <v>17</v>
      </c>
      <c r="C32" s="23">
        <v>55900</v>
      </c>
      <c r="D32" s="43">
        <v>21737077220</v>
      </c>
      <c r="E32" s="44">
        <v>18179006971</v>
      </c>
      <c r="F32" s="23">
        <v>56437</v>
      </c>
      <c r="G32" s="43">
        <v>22549613060</v>
      </c>
      <c r="H32" s="44">
        <v>19012269353</v>
      </c>
      <c r="I32" s="16">
        <f t="shared" si="28"/>
        <v>537</v>
      </c>
      <c r="J32" s="17">
        <f t="shared" si="29"/>
        <v>812535840</v>
      </c>
      <c r="K32" s="18">
        <f t="shared" si="30"/>
        <v>833262382</v>
      </c>
      <c r="L32" s="3">
        <f t="shared" si="31"/>
        <v>9.6064400715563502E-3</v>
      </c>
      <c r="M32" s="4">
        <f t="shared" si="32"/>
        <v>3.738017911867178E-2</v>
      </c>
      <c r="N32" s="5">
        <f t="shared" si="33"/>
        <v>4.5836518096354716E-2</v>
      </c>
      <c r="O32" s="31" t="s">
        <v>16</v>
      </c>
      <c r="P32" s="33" t="s">
        <v>17</v>
      </c>
      <c r="Q32" s="23">
        <v>5462</v>
      </c>
      <c r="R32" s="43">
        <v>10759538020</v>
      </c>
      <c r="S32" s="44">
        <v>8491649900</v>
      </c>
      <c r="T32" s="23">
        <v>5524</v>
      </c>
      <c r="U32" s="43">
        <v>11417229920</v>
      </c>
      <c r="V32" s="44">
        <v>9163491394</v>
      </c>
      <c r="W32" s="16">
        <f t="shared" si="10"/>
        <v>62</v>
      </c>
      <c r="X32" s="17">
        <f t="shared" si="11"/>
        <v>657691900</v>
      </c>
      <c r="Y32" s="18">
        <f t="shared" si="12"/>
        <v>671841494</v>
      </c>
      <c r="Z32" s="3">
        <f t="shared" si="13"/>
        <v>1.1351153423654338E-2</v>
      </c>
      <c r="AA32" s="4">
        <f t="shared" si="14"/>
        <v>6.1126406986756483E-2</v>
      </c>
      <c r="AB32" s="5">
        <f t="shared" si="15"/>
        <v>7.9117898395693401E-2</v>
      </c>
      <c r="AC32" s="31" t="s">
        <v>16</v>
      </c>
      <c r="AD32" s="33" t="s">
        <v>17</v>
      </c>
      <c r="AE32" s="23">
        <v>7581</v>
      </c>
      <c r="AF32" s="43">
        <v>4870050860</v>
      </c>
      <c r="AG32" s="44">
        <v>4773863936</v>
      </c>
      <c r="AH32" s="23">
        <v>7889</v>
      </c>
      <c r="AI32" s="43">
        <v>4928438880</v>
      </c>
      <c r="AJ32" s="44">
        <v>4845452065</v>
      </c>
      <c r="AK32" s="16">
        <f t="shared" si="16"/>
        <v>308</v>
      </c>
      <c r="AL32" s="17">
        <f t="shared" si="17"/>
        <v>58388020</v>
      </c>
      <c r="AM32" s="18">
        <f t="shared" si="18"/>
        <v>71588129</v>
      </c>
      <c r="AN32" s="3">
        <f t="shared" si="19"/>
        <v>4.0627885503231764E-2</v>
      </c>
      <c r="AO32" s="4">
        <f t="shared" si="20"/>
        <v>1.1989201279101221E-2</v>
      </c>
      <c r="AP32" s="5">
        <f t="shared" si="21"/>
        <v>1.4995846123755128E-2</v>
      </c>
      <c r="AQ32" s="31" t="s">
        <v>16</v>
      </c>
      <c r="AR32" s="33" t="s">
        <v>17</v>
      </c>
      <c r="AS32" s="23">
        <v>42857</v>
      </c>
      <c r="AT32" s="43">
        <v>6107488340</v>
      </c>
      <c r="AU32" s="44">
        <v>4913493135</v>
      </c>
      <c r="AV32" s="23">
        <v>43024</v>
      </c>
      <c r="AW32" s="43">
        <v>6203944260</v>
      </c>
      <c r="AX32" s="44">
        <v>5003325894</v>
      </c>
      <c r="AY32" s="16">
        <f t="shared" si="22"/>
        <v>167</v>
      </c>
      <c r="AZ32" s="17">
        <f t="shared" si="23"/>
        <v>96455920</v>
      </c>
      <c r="BA32" s="18">
        <f t="shared" si="24"/>
        <v>89832759</v>
      </c>
      <c r="BB32" s="3">
        <f t="shared" si="25"/>
        <v>3.8966796555988518E-3</v>
      </c>
      <c r="BC32" s="4">
        <f t="shared" si="26"/>
        <v>1.5793058394934244E-2</v>
      </c>
      <c r="BD32" s="5">
        <f t="shared" si="27"/>
        <v>1.8282870563123315E-2</v>
      </c>
    </row>
    <row r="33" spans="1:56" ht="21" customHeight="1">
      <c r="A33" s="31" t="s">
        <v>24</v>
      </c>
      <c r="B33" s="33" t="s">
        <v>25</v>
      </c>
      <c r="C33" s="21">
        <v>15083</v>
      </c>
      <c r="D33" s="45">
        <v>1747972800</v>
      </c>
      <c r="E33" s="46">
        <v>1488089204</v>
      </c>
      <c r="F33" s="21">
        <v>15095</v>
      </c>
      <c r="G33" s="45">
        <v>1782900140</v>
      </c>
      <c r="H33" s="46">
        <v>1515613105</v>
      </c>
      <c r="I33" s="10">
        <f t="shared" si="28"/>
        <v>12</v>
      </c>
      <c r="J33" s="19">
        <f t="shared" si="29"/>
        <v>34927340</v>
      </c>
      <c r="K33" s="12">
        <f t="shared" si="30"/>
        <v>27523901</v>
      </c>
      <c r="L33" s="1">
        <f t="shared" si="31"/>
        <v>7.9559769276669101E-4</v>
      </c>
      <c r="M33" s="6">
        <f t="shared" si="32"/>
        <v>1.9981626716388264E-2</v>
      </c>
      <c r="N33" s="2">
        <f t="shared" si="33"/>
        <v>1.8496136472205736E-2</v>
      </c>
      <c r="O33" s="31" t="s">
        <v>24</v>
      </c>
      <c r="P33" s="33" t="s">
        <v>25</v>
      </c>
      <c r="Q33" s="21">
        <v>1557</v>
      </c>
      <c r="R33" s="45">
        <v>528216080</v>
      </c>
      <c r="S33" s="46">
        <v>366530388</v>
      </c>
      <c r="T33" s="21">
        <v>1566</v>
      </c>
      <c r="U33" s="45">
        <v>559212280</v>
      </c>
      <c r="V33" s="46">
        <v>394918216</v>
      </c>
      <c r="W33" s="10">
        <f t="shared" si="10"/>
        <v>9</v>
      </c>
      <c r="X33" s="19">
        <f t="shared" si="11"/>
        <v>30996200</v>
      </c>
      <c r="Y33" s="12">
        <f t="shared" si="12"/>
        <v>28387828</v>
      </c>
      <c r="Z33" s="1">
        <f t="shared" si="13"/>
        <v>5.7803468208092483E-3</v>
      </c>
      <c r="AA33" s="6">
        <f t="shared" si="14"/>
        <v>5.8680909524753584E-2</v>
      </c>
      <c r="AB33" s="2">
        <f t="shared" si="15"/>
        <v>7.7450134912142671E-2</v>
      </c>
      <c r="AC33" s="31" t="s">
        <v>24</v>
      </c>
      <c r="AD33" s="33" t="s">
        <v>25</v>
      </c>
      <c r="AE33" s="21">
        <v>792</v>
      </c>
      <c r="AF33" s="45">
        <v>312612330</v>
      </c>
      <c r="AG33" s="46">
        <v>278891609</v>
      </c>
      <c r="AH33" s="21">
        <v>799</v>
      </c>
      <c r="AI33" s="45">
        <v>337658940</v>
      </c>
      <c r="AJ33" s="46">
        <v>303568337</v>
      </c>
      <c r="AK33" s="10">
        <f t="shared" si="16"/>
        <v>7</v>
      </c>
      <c r="AL33" s="19">
        <f t="shared" si="17"/>
        <v>25046610</v>
      </c>
      <c r="AM33" s="12">
        <f t="shared" si="18"/>
        <v>24676728</v>
      </c>
      <c r="AN33" s="1">
        <f t="shared" si="19"/>
        <v>8.8383838383838381E-3</v>
      </c>
      <c r="AO33" s="6">
        <f t="shared" si="20"/>
        <v>8.0120352258658517E-2</v>
      </c>
      <c r="AP33" s="2">
        <f t="shared" si="21"/>
        <v>8.8481428639898593E-2</v>
      </c>
      <c r="AQ33" s="31" t="s">
        <v>24</v>
      </c>
      <c r="AR33" s="33" t="s">
        <v>25</v>
      </c>
      <c r="AS33" s="21">
        <v>12734</v>
      </c>
      <c r="AT33" s="45">
        <v>907144390</v>
      </c>
      <c r="AU33" s="46">
        <v>842667207</v>
      </c>
      <c r="AV33" s="21">
        <v>12730</v>
      </c>
      <c r="AW33" s="45">
        <v>886028920</v>
      </c>
      <c r="AX33" s="46">
        <v>817126552</v>
      </c>
      <c r="AY33" s="10">
        <f t="shared" si="22"/>
        <v>-4</v>
      </c>
      <c r="AZ33" s="19">
        <f t="shared" si="23"/>
        <v>-21115470</v>
      </c>
      <c r="BA33" s="12">
        <f t="shared" si="24"/>
        <v>-25540655</v>
      </c>
      <c r="BB33" s="1">
        <f t="shared" si="25"/>
        <v>-3.1411967959792684E-4</v>
      </c>
      <c r="BC33" s="6">
        <f t="shared" si="26"/>
        <v>-2.3276856730602723E-2</v>
      </c>
      <c r="BD33" s="2">
        <f t="shared" si="27"/>
        <v>-3.0309302163220409E-2</v>
      </c>
    </row>
    <row r="34" spans="1:56" ht="21" customHeight="1">
      <c r="A34" s="34" t="s">
        <v>115</v>
      </c>
      <c r="B34" s="37" t="s">
        <v>116</v>
      </c>
      <c r="C34" s="22">
        <v>316</v>
      </c>
      <c r="D34" s="49">
        <v>69240670</v>
      </c>
      <c r="E34" s="50">
        <v>68211088</v>
      </c>
      <c r="F34" s="22">
        <v>321</v>
      </c>
      <c r="G34" s="49">
        <v>75824840</v>
      </c>
      <c r="H34" s="50">
        <v>74721094</v>
      </c>
      <c r="I34" s="13">
        <f t="shared" si="28"/>
        <v>5</v>
      </c>
      <c r="J34" s="14">
        <f t="shared" si="29"/>
        <v>6584170</v>
      </c>
      <c r="K34" s="15">
        <f t="shared" si="30"/>
        <v>6510006</v>
      </c>
      <c r="L34" s="7">
        <f t="shared" si="31"/>
        <v>1.5822784810126583E-2</v>
      </c>
      <c r="M34" s="8">
        <f t="shared" si="32"/>
        <v>9.5091078696956571E-2</v>
      </c>
      <c r="N34" s="9">
        <f t="shared" si="33"/>
        <v>9.5439116877889418E-2</v>
      </c>
      <c r="O34" s="34" t="s">
        <v>115</v>
      </c>
      <c r="P34" s="37" t="s">
        <v>116</v>
      </c>
      <c r="Q34" s="22">
        <v>10</v>
      </c>
      <c r="R34" s="49">
        <v>25631650</v>
      </c>
      <c r="S34" s="50">
        <v>25337239</v>
      </c>
      <c r="T34" s="22">
        <v>10</v>
      </c>
      <c r="U34" s="49">
        <v>34136280</v>
      </c>
      <c r="V34" s="50">
        <v>33841869</v>
      </c>
      <c r="W34" s="13">
        <f t="shared" si="10"/>
        <v>0</v>
      </c>
      <c r="X34" s="14">
        <f t="shared" si="11"/>
        <v>8504630</v>
      </c>
      <c r="Y34" s="15">
        <f t="shared" si="12"/>
        <v>8504630</v>
      </c>
      <c r="Z34" s="7">
        <f t="shared" si="13"/>
        <v>0</v>
      </c>
      <c r="AA34" s="8">
        <f t="shared" si="14"/>
        <v>0.33180189336230792</v>
      </c>
      <c r="AB34" s="9">
        <f t="shared" si="15"/>
        <v>0.33565733030343203</v>
      </c>
      <c r="AC34" s="34" t="s">
        <v>115</v>
      </c>
      <c r="AD34" s="37" t="s">
        <v>116</v>
      </c>
      <c r="AE34" s="22">
        <v>13</v>
      </c>
      <c r="AF34" s="49">
        <v>3205680</v>
      </c>
      <c r="AG34" s="50">
        <v>3205680</v>
      </c>
      <c r="AH34" s="22">
        <v>12</v>
      </c>
      <c r="AI34" s="49">
        <v>2140760</v>
      </c>
      <c r="AJ34" s="50">
        <v>2140760</v>
      </c>
      <c r="AK34" s="13">
        <f t="shared" si="16"/>
        <v>-1</v>
      </c>
      <c r="AL34" s="14">
        <f t="shared" si="17"/>
        <v>-1064920</v>
      </c>
      <c r="AM34" s="15">
        <f t="shared" si="18"/>
        <v>-1064920</v>
      </c>
      <c r="AN34" s="7">
        <f t="shared" si="19"/>
        <v>-7.6923076923076927E-2</v>
      </c>
      <c r="AO34" s="8">
        <f t="shared" si="20"/>
        <v>-0.33219784881834741</v>
      </c>
      <c r="AP34" s="9">
        <f t="shared" si="21"/>
        <v>-0.33219784881834741</v>
      </c>
      <c r="AQ34" s="34" t="s">
        <v>115</v>
      </c>
      <c r="AR34" s="37" t="s">
        <v>116</v>
      </c>
      <c r="AS34" s="22">
        <v>293</v>
      </c>
      <c r="AT34" s="49">
        <v>40403340</v>
      </c>
      <c r="AU34" s="50">
        <v>39668169</v>
      </c>
      <c r="AV34" s="22">
        <v>299</v>
      </c>
      <c r="AW34" s="49">
        <v>39547800</v>
      </c>
      <c r="AX34" s="50">
        <v>38738465</v>
      </c>
      <c r="AY34" s="13">
        <f t="shared" si="22"/>
        <v>6</v>
      </c>
      <c r="AZ34" s="14">
        <f t="shared" si="23"/>
        <v>-855540</v>
      </c>
      <c r="BA34" s="15">
        <f t="shared" si="24"/>
        <v>-929704</v>
      </c>
      <c r="BB34" s="7">
        <f t="shared" si="25"/>
        <v>2.0477815699658702E-2</v>
      </c>
      <c r="BC34" s="8">
        <f t="shared" si="26"/>
        <v>-2.1174982068314155E-2</v>
      </c>
      <c r="BD34" s="9">
        <f t="shared" si="27"/>
        <v>-2.3437028313557907E-2</v>
      </c>
    </row>
    <row r="35" spans="1:56" ht="21" customHeight="1">
      <c r="A35" s="31" t="s">
        <v>117</v>
      </c>
      <c r="B35" s="33" t="s">
        <v>23</v>
      </c>
      <c r="C35" s="23">
        <v>43869</v>
      </c>
      <c r="D35" s="43">
        <v>6794825290</v>
      </c>
      <c r="E35" s="44">
        <v>5705870379</v>
      </c>
      <c r="F35" s="23">
        <v>43869</v>
      </c>
      <c r="G35" s="43">
        <v>6849415580</v>
      </c>
      <c r="H35" s="44">
        <v>5727625661</v>
      </c>
      <c r="I35" s="16">
        <f t="shared" si="28"/>
        <v>0</v>
      </c>
      <c r="J35" s="17">
        <f t="shared" si="29"/>
        <v>54590290</v>
      </c>
      <c r="K35" s="18">
        <f t="shared" si="30"/>
        <v>21755282</v>
      </c>
      <c r="L35" s="3">
        <f t="shared" si="31"/>
        <v>0</v>
      </c>
      <c r="M35" s="4">
        <f t="shared" si="32"/>
        <v>8.034097665519227E-3</v>
      </c>
      <c r="N35" s="5">
        <f t="shared" si="33"/>
        <v>3.8127893826800864E-3</v>
      </c>
      <c r="O35" s="31" t="s">
        <v>117</v>
      </c>
      <c r="P35" s="33" t="s">
        <v>23</v>
      </c>
      <c r="Q35" s="23">
        <v>2607</v>
      </c>
      <c r="R35" s="43">
        <v>2464979150</v>
      </c>
      <c r="S35" s="44">
        <v>1899633034</v>
      </c>
      <c r="T35" s="23">
        <v>2612</v>
      </c>
      <c r="U35" s="43">
        <v>2561133690</v>
      </c>
      <c r="V35" s="44">
        <v>1985027701</v>
      </c>
      <c r="W35" s="16">
        <f t="shared" si="10"/>
        <v>5</v>
      </c>
      <c r="X35" s="17">
        <f t="shared" si="11"/>
        <v>96154540</v>
      </c>
      <c r="Y35" s="18">
        <f t="shared" si="12"/>
        <v>85394667</v>
      </c>
      <c r="Z35" s="3">
        <f t="shared" si="13"/>
        <v>1.9179133103183737E-3</v>
      </c>
      <c r="AA35" s="4">
        <f t="shared" si="14"/>
        <v>3.9008256925824304E-2</v>
      </c>
      <c r="AB35" s="5">
        <f t="shared" si="15"/>
        <v>4.4953243848464261E-2</v>
      </c>
      <c r="AC35" s="31" t="s">
        <v>117</v>
      </c>
      <c r="AD35" s="33" t="s">
        <v>23</v>
      </c>
      <c r="AE35" s="23">
        <v>3077</v>
      </c>
      <c r="AF35" s="43">
        <v>874862860</v>
      </c>
      <c r="AG35" s="44">
        <v>763845579</v>
      </c>
      <c r="AH35" s="23">
        <v>3074</v>
      </c>
      <c r="AI35" s="43">
        <v>887009190</v>
      </c>
      <c r="AJ35" s="44">
        <v>769087441</v>
      </c>
      <c r="AK35" s="16">
        <f t="shared" si="16"/>
        <v>-3</v>
      </c>
      <c r="AL35" s="17">
        <f t="shared" si="17"/>
        <v>12146330</v>
      </c>
      <c r="AM35" s="18">
        <f t="shared" si="18"/>
        <v>5241862</v>
      </c>
      <c r="AN35" s="3">
        <f t="shared" si="19"/>
        <v>-9.7497562560935978E-4</v>
      </c>
      <c r="AO35" s="4">
        <f t="shared" si="20"/>
        <v>1.3883696011509735E-2</v>
      </c>
      <c r="AP35" s="5">
        <f t="shared" si="21"/>
        <v>6.8624629691022929E-3</v>
      </c>
      <c r="AQ35" s="31" t="s">
        <v>117</v>
      </c>
      <c r="AR35" s="33" t="s">
        <v>23</v>
      </c>
      <c r="AS35" s="23">
        <v>38185</v>
      </c>
      <c r="AT35" s="43">
        <v>3454983280</v>
      </c>
      <c r="AU35" s="44">
        <v>3042391766</v>
      </c>
      <c r="AV35" s="23">
        <v>38183</v>
      </c>
      <c r="AW35" s="43">
        <v>3401272700</v>
      </c>
      <c r="AX35" s="44">
        <v>2973510519</v>
      </c>
      <c r="AY35" s="16">
        <f t="shared" si="22"/>
        <v>-2</v>
      </c>
      <c r="AZ35" s="17">
        <f t="shared" si="23"/>
        <v>-53710580</v>
      </c>
      <c r="BA35" s="18">
        <f t="shared" si="24"/>
        <v>-68881247</v>
      </c>
      <c r="BB35" s="3">
        <f t="shared" si="25"/>
        <v>-5.2376587665313603E-5</v>
      </c>
      <c r="BC35" s="4">
        <f t="shared" si="26"/>
        <v>-1.5545829211653957E-2</v>
      </c>
      <c r="BD35" s="5">
        <f t="shared" si="27"/>
        <v>-2.2640492184398057E-2</v>
      </c>
    </row>
    <row r="36" spans="1:56" ht="21" customHeight="1">
      <c r="A36" s="31" t="s">
        <v>118</v>
      </c>
      <c r="B36" s="33" t="s">
        <v>119</v>
      </c>
      <c r="C36" s="21">
        <v>191</v>
      </c>
      <c r="D36" s="45">
        <v>26529280</v>
      </c>
      <c r="E36" s="46">
        <v>22849734</v>
      </c>
      <c r="F36" s="21">
        <v>190</v>
      </c>
      <c r="G36" s="45">
        <v>26384690</v>
      </c>
      <c r="H36" s="46">
        <v>22649227</v>
      </c>
      <c r="I36" s="10">
        <f t="shared" si="28"/>
        <v>-1</v>
      </c>
      <c r="J36" s="19">
        <f t="shared" si="29"/>
        <v>-144590</v>
      </c>
      <c r="K36" s="12">
        <f t="shared" si="30"/>
        <v>-200507</v>
      </c>
      <c r="L36" s="1">
        <f t="shared" si="31"/>
        <v>-5.235602094240838E-3</v>
      </c>
      <c r="M36" s="6">
        <f t="shared" si="32"/>
        <v>-5.4502044533436267E-3</v>
      </c>
      <c r="N36" s="2">
        <f t="shared" si="33"/>
        <v>-8.7750255648490257E-3</v>
      </c>
      <c r="O36" s="31" t="s">
        <v>118</v>
      </c>
      <c r="P36" s="33" t="s">
        <v>119</v>
      </c>
      <c r="Q36" s="21">
        <v>23</v>
      </c>
      <c r="R36" s="45">
        <v>1857270</v>
      </c>
      <c r="S36" s="46">
        <v>408674</v>
      </c>
      <c r="T36" s="21">
        <v>23</v>
      </c>
      <c r="U36" s="45">
        <v>1857270</v>
      </c>
      <c r="V36" s="46">
        <v>656757</v>
      </c>
      <c r="W36" s="10">
        <f t="shared" si="10"/>
        <v>0</v>
      </c>
      <c r="X36" s="19">
        <f t="shared" si="11"/>
        <v>0</v>
      </c>
      <c r="Y36" s="12">
        <f t="shared" si="12"/>
        <v>248083</v>
      </c>
      <c r="Z36" s="1">
        <f t="shared" si="13"/>
        <v>0</v>
      </c>
      <c r="AA36" s="6">
        <f t="shared" si="14"/>
        <v>0</v>
      </c>
      <c r="AB36" s="2">
        <f t="shared" si="15"/>
        <v>0.60704375614793205</v>
      </c>
      <c r="AC36" s="31" t="s">
        <v>118</v>
      </c>
      <c r="AD36" s="33" t="s">
        <v>119</v>
      </c>
      <c r="AE36" s="21">
        <v>6</v>
      </c>
      <c r="AF36" s="45">
        <v>316180</v>
      </c>
      <c r="AG36" s="46">
        <v>316180</v>
      </c>
      <c r="AH36" s="21">
        <v>5</v>
      </c>
      <c r="AI36" s="45">
        <v>274760</v>
      </c>
      <c r="AJ36" s="46">
        <v>274760</v>
      </c>
      <c r="AK36" s="10">
        <f t="shared" si="16"/>
        <v>-1</v>
      </c>
      <c r="AL36" s="19">
        <f t="shared" si="17"/>
        <v>-41420</v>
      </c>
      <c r="AM36" s="12">
        <f t="shared" si="18"/>
        <v>-41420</v>
      </c>
      <c r="AN36" s="1">
        <f t="shared" si="19"/>
        <v>-0.16666666666666666</v>
      </c>
      <c r="AO36" s="6">
        <f t="shared" si="20"/>
        <v>-0.13100132835726486</v>
      </c>
      <c r="AP36" s="2">
        <f t="shared" si="21"/>
        <v>-0.13100132835726486</v>
      </c>
      <c r="AQ36" s="31" t="s">
        <v>118</v>
      </c>
      <c r="AR36" s="33" t="s">
        <v>119</v>
      </c>
      <c r="AS36" s="21">
        <v>162</v>
      </c>
      <c r="AT36" s="45">
        <v>24355830</v>
      </c>
      <c r="AU36" s="46">
        <v>22124880</v>
      </c>
      <c r="AV36" s="21">
        <v>162</v>
      </c>
      <c r="AW36" s="45">
        <v>24252660</v>
      </c>
      <c r="AX36" s="46">
        <v>21717710</v>
      </c>
      <c r="AY36" s="10">
        <f t="shared" si="22"/>
        <v>0</v>
      </c>
      <c r="AZ36" s="19">
        <f t="shared" si="23"/>
        <v>-103170</v>
      </c>
      <c r="BA36" s="12">
        <f t="shared" si="24"/>
        <v>-407170</v>
      </c>
      <c r="BB36" s="1">
        <f t="shared" si="25"/>
        <v>0</v>
      </c>
      <c r="BC36" s="6">
        <f t="shared" si="26"/>
        <v>-4.235946793847715E-3</v>
      </c>
      <c r="BD36" s="2">
        <f t="shared" si="27"/>
        <v>-1.8403263656119266E-2</v>
      </c>
    </row>
    <row r="37" spans="1:56" ht="21" customHeight="1">
      <c r="A37" s="34" t="s">
        <v>30</v>
      </c>
      <c r="B37" s="37" t="s">
        <v>31</v>
      </c>
      <c r="C37" s="22">
        <v>27247</v>
      </c>
      <c r="D37" s="49">
        <v>7392810940</v>
      </c>
      <c r="E37" s="50">
        <v>6601509707</v>
      </c>
      <c r="F37" s="22">
        <v>27498</v>
      </c>
      <c r="G37" s="49">
        <v>7742735320</v>
      </c>
      <c r="H37" s="50">
        <v>6878272876</v>
      </c>
      <c r="I37" s="13">
        <f t="shared" si="28"/>
        <v>251</v>
      </c>
      <c r="J37" s="14">
        <f t="shared" si="29"/>
        <v>349924380</v>
      </c>
      <c r="K37" s="15">
        <f t="shared" si="30"/>
        <v>276763169</v>
      </c>
      <c r="L37" s="7">
        <f t="shared" si="31"/>
        <v>9.212023342019305E-3</v>
      </c>
      <c r="M37" s="8">
        <f t="shared" si="32"/>
        <v>4.7333062192443945E-2</v>
      </c>
      <c r="N37" s="9">
        <f t="shared" si="33"/>
        <v>4.1924223591844521E-2</v>
      </c>
      <c r="O37" s="34" t="s">
        <v>30</v>
      </c>
      <c r="P37" s="37" t="s">
        <v>31</v>
      </c>
      <c r="Q37" s="22">
        <v>1608</v>
      </c>
      <c r="R37" s="49">
        <v>2878265820</v>
      </c>
      <c r="S37" s="50">
        <v>2407816333</v>
      </c>
      <c r="T37" s="22">
        <v>1606</v>
      </c>
      <c r="U37" s="49">
        <v>3086888860</v>
      </c>
      <c r="V37" s="50">
        <v>2551035492</v>
      </c>
      <c r="W37" s="13">
        <f t="shared" si="10"/>
        <v>-2</v>
      </c>
      <c r="X37" s="14">
        <f t="shared" si="11"/>
        <v>208623040</v>
      </c>
      <c r="Y37" s="15">
        <f t="shared" si="12"/>
        <v>143219159</v>
      </c>
      <c r="Z37" s="7">
        <f t="shared" si="13"/>
        <v>-1.2437810945273632E-3</v>
      </c>
      <c r="AA37" s="8">
        <f t="shared" si="14"/>
        <v>7.2482200410523584E-2</v>
      </c>
      <c r="AB37" s="9">
        <f t="shared" si="15"/>
        <v>5.9480931762580583E-2</v>
      </c>
      <c r="AC37" s="34" t="s">
        <v>30</v>
      </c>
      <c r="AD37" s="37" t="s">
        <v>31</v>
      </c>
      <c r="AE37" s="22">
        <v>4374</v>
      </c>
      <c r="AF37" s="49">
        <v>1163467450</v>
      </c>
      <c r="AG37" s="50">
        <v>1160487562</v>
      </c>
      <c r="AH37" s="22">
        <v>4428</v>
      </c>
      <c r="AI37" s="49">
        <v>1295299380</v>
      </c>
      <c r="AJ37" s="50">
        <v>1289723718</v>
      </c>
      <c r="AK37" s="13">
        <f t="shared" si="16"/>
        <v>54</v>
      </c>
      <c r="AL37" s="14">
        <f t="shared" si="17"/>
        <v>131831930</v>
      </c>
      <c r="AM37" s="15">
        <f t="shared" si="18"/>
        <v>129236156</v>
      </c>
      <c r="AN37" s="7">
        <f t="shared" si="19"/>
        <v>1.2345679012345678E-2</v>
      </c>
      <c r="AO37" s="8">
        <f t="shared" si="20"/>
        <v>0.11330951287034287</v>
      </c>
      <c r="AP37" s="9">
        <f t="shared" si="21"/>
        <v>0.11136367181503665</v>
      </c>
      <c r="AQ37" s="34" t="s">
        <v>30</v>
      </c>
      <c r="AR37" s="37" t="s">
        <v>31</v>
      </c>
      <c r="AS37" s="22">
        <v>21265</v>
      </c>
      <c r="AT37" s="49">
        <v>3351077670</v>
      </c>
      <c r="AU37" s="50">
        <v>3033205812</v>
      </c>
      <c r="AV37" s="22">
        <v>21464</v>
      </c>
      <c r="AW37" s="49">
        <v>3360547080</v>
      </c>
      <c r="AX37" s="50">
        <v>3037513666</v>
      </c>
      <c r="AY37" s="13">
        <f t="shared" si="22"/>
        <v>199</v>
      </c>
      <c r="AZ37" s="14">
        <f t="shared" si="23"/>
        <v>9469410</v>
      </c>
      <c r="BA37" s="15">
        <f t="shared" si="24"/>
        <v>4307854</v>
      </c>
      <c r="BB37" s="7">
        <f t="shared" si="25"/>
        <v>9.3581001645897006E-3</v>
      </c>
      <c r="BC37" s="8">
        <f t="shared" si="26"/>
        <v>2.8257805197335222E-3</v>
      </c>
      <c r="BD37" s="9">
        <f t="shared" si="27"/>
        <v>1.4202313548778074E-3</v>
      </c>
    </row>
    <row r="38" spans="1:56" ht="21" customHeight="1">
      <c r="A38" s="31" t="s">
        <v>120</v>
      </c>
      <c r="B38" s="33" t="s">
        <v>40</v>
      </c>
      <c r="C38" s="23">
        <v>19032</v>
      </c>
      <c r="D38" s="43">
        <v>3055359740</v>
      </c>
      <c r="E38" s="44">
        <v>2682800200</v>
      </c>
      <c r="F38" s="23">
        <v>19200</v>
      </c>
      <c r="G38" s="43">
        <v>3056624830</v>
      </c>
      <c r="H38" s="44">
        <v>2666655692</v>
      </c>
      <c r="I38" s="16">
        <f t="shared" si="28"/>
        <v>168</v>
      </c>
      <c r="J38" s="17">
        <f t="shared" si="29"/>
        <v>1265090</v>
      </c>
      <c r="K38" s="18">
        <f t="shared" si="30"/>
        <v>-16144508</v>
      </c>
      <c r="L38" s="3">
        <f t="shared" si="31"/>
        <v>8.8272383354350576E-3</v>
      </c>
      <c r="M38" s="4">
        <f t="shared" si="32"/>
        <v>4.1405598936117424E-4</v>
      </c>
      <c r="N38" s="5">
        <f t="shared" si="33"/>
        <v>-6.0177824647545501E-3</v>
      </c>
      <c r="O38" s="31" t="s">
        <v>120</v>
      </c>
      <c r="P38" s="33" t="s">
        <v>40</v>
      </c>
      <c r="Q38" s="23">
        <v>1021</v>
      </c>
      <c r="R38" s="43">
        <v>468915400</v>
      </c>
      <c r="S38" s="44">
        <v>332277239</v>
      </c>
      <c r="T38" s="23">
        <v>1020</v>
      </c>
      <c r="U38" s="43">
        <v>480405640</v>
      </c>
      <c r="V38" s="44">
        <v>337008616</v>
      </c>
      <c r="W38" s="16">
        <f t="shared" si="10"/>
        <v>-1</v>
      </c>
      <c r="X38" s="17">
        <f t="shared" si="11"/>
        <v>11490240</v>
      </c>
      <c r="Y38" s="18">
        <f t="shared" si="12"/>
        <v>4731377</v>
      </c>
      <c r="Z38" s="3">
        <f t="shared" si="13"/>
        <v>-9.7943192948090111E-4</v>
      </c>
      <c r="AA38" s="4">
        <f t="shared" si="14"/>
        <v>2.4503865729297865E-2</v>
      </c>
      <c r="AB38" s="5">
        <f t="shared" si="15"/>
        <v>1.4239244957732419E-2</v>
      </c>
      <c r="AC38" s="31" t="s">
        <v>120</v>
      </c>
      <c r="AD38" s="33" t="s">
        <v>40</v>
      </c>
      <c r="AE38" s="23">
        <v>915</v>
      </c>
      <c r="AF38" s="43">
        <v>145805690</v>
      </c>
      <c r="AG38" s="44">
        <v>144216678</v>
      </c>
      <c r="AH38" s="23">
        <v>924</v>
      </c>
      <c r="AI38" s="43">
        <v>146841160</v>
      </c>
      <c r="AJ38" s="44">
        <v>145099311</v>
      </c>
      <c r="AK38" s="16">
        <f t="shared" si="16"/>
        <v>9</v>
      </c>
      <c r="AL38" s="17">
        <f t="shared" si="17"/>
        <v>1035470</v>
      </c>
      <c r="AM38" s="18">
        <f t="shared" si="18"/>
        <v>882633</v>
      </c>
      <c r="AN38" s="3">
        <f t="shared" si="19"/>
        <v>9.8360655737704927E-3</v>
      </c>
      <c r="AO38" s="4">
        <f t="shared" si="20"/>
        <v>7.1017118742073785E-3</v>
      </c>
      <c r="AP38" s="5">
        <f t="shared" si="21"/>
        <v>6.1201867373480894E-3</v>
      </c>
      <c r="AQ38" s="31" t="s">
        <v>120</v>
      </c>
      <c r="AR38" s="33" t="s">
        <v>40</v>
      </c>
      <c r="AS38" s="23">
        <v>17096</v>
      </c>
      <c r="AT38" s="43">
        <v>2440638650</v>
      </c>
      <c r="AU38" s="44">
        <v>2206306283</v>
      </c>
      <c r="AV38" s="23">
        <v>17256</v>
      </c>
      <c r="AW38" s="43">
        <v>2429378030</v>
      </c>
      <c r="AX38" s="44">
        <v>2184547765</v>
      </c>
      <c r="AY38" s="16">
        <f t="shared" si="22"/>
        <v>160</v>
      </c>
      <c r="AZ38" s="17">
        <f t="shared" si="23"/>
        <v>-11260620</v>
      </c>
      <c r="BA38" s="18">
        <f t="shared" si="24"/>
        <v>-21758518</v>
      </c>
      <c r="BB38" s="3">
        <f t="shared" si="25"/>
        <v>9.358914365933552E-3</v>
      </c>
      <c r="BC38" s="4">
        <f t="shared" si="26"/>
        <v>-4.6138005722395651E-3</v>
      </c>
      <c r="BD38" s="5">
        <f t="shared" si="27"/>
        <v>-9.8619662046259965E-3</v>
      </c>
    </row>
    <row r="39" spans="1:56" ht="21" customHeight="1">
      <c r="A39" s="31" t="s">
        <v>19</v>
      </c>
      <c r="B39" s="33" t="s">
        <v>20</v>
      </c>
      <c r="C39" s="21">
        <v>5598</v>
      </c>
      <c r="D39" s="45">
        <v>880153190</v>
      </c>
      <c r="E39" s="46">
        <v>803290887</v>
      </c>
      <c r="F39" s="21">
        <v>5786</v>
      </c>
      <c r="G39" s="45">
        <v>902148960</v>
      </c>
      <c r="H39" s="46">
        <v>823793694</v>
      </c>
      <c r="I39" s="10">
        <f t="shared" si="28"/>
        <v>188</v>
      </c>
      <c r="J39" s="19">
        <f t="shared" si="29"/>
        <v>21995770</v>
      </c>
      <c r="K39" s="12">
        <f t="shared" si="30"/>
        <v>20502807</v>
      </c>
      <c r="L39" s="1">
        <f t="shared" si="31"/>
        <v>3.3583422650946763E-2</v>
      </c>
      <c r="M39" s="6">
        <f t="shared" si="32"/>
        <v>2.4990842787265249E-2</v>
      </c>
      <c r="N39" s="2">
        <f t="shared" si="33"/>
        <v>2.5523514995384231E-2</v>
      </c>
      <c r="O39" s="31" t="s">
        <v>19</v>
      </c>
      <c r="P39" s="33" t="s">
        <v>20</v>
      </c>
      <c r="Q39" s="21">
        <v>318</v>
      </c>
      <c r="R39" s="45">
        <v>95373360</v>
      </c>
      <c r="S39" s="46">
        <v>54322398</v>
      </c>
      <c r="T39" s="21">
        <v>313</v>
      </c>
      <c r="U39" s="45">
        <v>98364570</v>
      </c>
      <c r="V39" s="46">
        <v>58979580</v>
      </c>
      <c r="W39" s="10">
        <f t="shared" si="10"/>
        <v>-5</v>
      </c>
      <c r="X39" s="19">
        <f t="shared" si="11"/>
        <v>2991210</v>
      </c>
      <c r="Y39" s="12">
        <f t="shared" si="12"/>
        <v>4657182</v>
      </c>
      <c r="Z39" s="1">
        <f t="shared" si="13"/>
        <v>-1.5723270440251572E-2</v>
      </c>
      <c r="AA39" s="6">
        <f t="shared" si="14"/>
        <v>3.1363160530361936E-2</v>
      </c>
      <c r="AB39" s="2">
        <f t="shared" si="15"/>
        <v>8.5732260935903457E-2</v>
      </c>
      <c r="AC39" s="31" t="s">
        <v>19</v>
      </c>
      <c r="AD39" s="33" t="s">
        <v>20</v>
      </c>
      <c r="AE39" s="21">
        <v>251</v>
      </c>
      <c r="AF39" s="45">
        <v>25261590</v>
      </c>
      <c r="AG39" s="46">
        <v>23568527</v>
      </c>
      <c r="AH39" s="21">
        <v>253</v>
      </c>
      <c r="AI39" s="45">
        <v>25437400</v>
      </c>
      <c r="AJ39" s="46">
        <v>23847046</v>
      </c>
      <c r="AK39" s="10">
        <f t="shared" si="16"/>
        <v>2</v>
      </c>
      <c r="AL39" s="19">
        <f t="shared" si="17"/>
        <v>175810</v>
      </c>
      <c r="AM39" s="12">
        <f t="shared" si="18"/>
        <v>278519</v>
      </c>
      <c r="AN39" s="1">
        <f t="shared" si="19"/>
        <v>7.9681274900398405E-3</v>
      </c>
      <c r="AO39" s="6">
        <f t="shared" si="20"/>
        <v>6.9595777621281954E-3</v>
      </c>
      <c r="AP39" s="2">
        <f t="shared" si="21"/>
        <v>1.1817412263396859E-2</v>
      </c>
      <c r="AQ39" s="31" t="s">
        <v>19</v>
      </c>
      <c r="AR39" s="33" t="s">
        <v>20</v>
      </c>
      <c r="AS39" s="21">
        <v>5029</v>
      </c>
      <c r="AT39" s="45">
        <v>759518240</v>
      </c>
      <c r="AU39" s="46">
        <v>725399962</v>
      </c>
      <c r="AV39" s="21">
        <v>5220</v>
      </c>
      <c r="AW39" s="45">
        <v>778346990</v>
      </c>
      <c r="AX39" s="46">
        <v>740967068</v>
      </c>
      <c r="AY39" s="10">
        <f t="shared" si="22"/>
        <v>191</v>
      </c>
      <c r="AZ39" s="19">
        <f t="shared" si="23"/>
        <v>18828750</v>
      </c>
      <c r="BA39" s="12">
        <f t="shared" si="24"/>
        <v>15567106</v>
      </c>
      <c r="BB39" s="1">
        <f t="shared" si="25"/>
        <v>3.7979717637701332E-2</v>
      </c>
      <c r="BC39" s="6">
        <f t="shared" si="26"/>
        <v>2.4790385547554462E-2</v>
      </c>
      <c r="BD39" s="2">
        <f t="shared" si="27"/>
        <v>2.1460031452276256E-2</v>
      </c>
    </row>
    <row r="40" spans="1:56" ht="21" customHeight="1">
      <c r="A40" s="34" t="s">
        <v>121</v>
      </c>
      <c r="B40" s="37" t="s">
        <v>18</v>
      </c>
      <c r="C40" s="22">
        <v>6124</v>
      </c>
      <c r="D40" s="49">
        <v>554403490</v>
      </c>
      <c r="E40" s="50">
        <v>461693939</v>
      </c>
      <c r="F40" s="22">
        <v>6122</v>
      </c>
      <c r="G40" s="49">
        <v>555332550</v>
      </c>
      <c r="H40" s="50">
        <v>461174371</v>
      </c>
      <c r="I40" s="13">
        <f t="shared" si="28"/>
        <v>-2</v>
      </c>
      <c r="J40" s="14">
        <f t="shared" si="29"/>
        <v>929060</v>
      </c>
      <c r="K40" s="15">
        <f t="shared" si="30"/>
        <v>-519568</v>
      </c>
      <c r="L40" s="7">
        <f t="shared" si="31"/>
        <v>-3.2658393207054214E-4</v>
      </c>
      <c r="M40" s="8">
        <f t="shared" si="32"/>
        <v>1.6757831015818462E-3</v>
      </c>
      <c r="N40" s="9">
        <f t="shared" si="33"/>
        <v>-1.1253515719208953E-3</v>
      </c>
      <c r="O40" s="34" t="s">
        <v>121</v>
      </c>
      <c r="P40" s="37" t="s">
        <v>18</v>
      </c>
      <c r="Q40" s="22">
        <v>783</v>
      </c>
      <c r="R40" s="49">
        <v>153908770</v>
      </c>
      <c r="S40" s="50">
        <v>112025292</v>
      </c>
      <c r="T40" s="22">
        <v>788</v>
      </c>
      <c r="U40" s="49">
        <v>155636380</v>
      </c>
      <c r="V40" s="50">
        <v>112601158</v>
      </c>
      <c r="W40" s="13">
        <f t="shared" si="10"/>
        <v>5</v>
      </c>
      <c r="X40" s="14">
        <f t="shared" si="11"/>
        <v>1727610</v>
      </c>
      <c r="Y40" s="15">
        <f t="shared" si="12"/>
        <v>575866</v>
      </c>
      <c r="Z40" s="7">
        <f t="shared" si="13"/>
        <v>6.3856960408684551E-3</v>
      </c>
      <c r="AA40" s="8">
        <f t="shared" si="14"/>
        <v>1.1224896411036226E-2</v>
      </c>
      <c r="AB40" s="9">
        <f t="shared" si="15"/>
        <v>5.140499879259409E-3</v>
      </c>
      <c r="AC40" s="34" t="s">
        <v>121</v>
      </c>
      <c r="AD40" s="37" t="s">
        <v>18</v>
      </c>
      <c r="AE40" s="22">
        <v>450</v>
      </c>
      <c r="AF40" s="49">
        <v>91574650</v>
      </c>
      <c r="AG40" s="50">
        <v>85247329</v>
      </c>
      <c r="AH40" s="22">
        <v>435</v>
      </c>
      <c r="AI40" s="49">
        <v>90985060</v>
      </c>
      <c r="AJ40" s="50">
        <v>84475951</v>
      </c>
      <c r="AK40" s="13">
        <f t="shared" si="16"/>
        <v>-15</v>
      </c>
      <c r="AL40" s="14">
        <f t="shared" si="17"/>
        <v>-589590</v>
      </c>
      <c r="AM40" s="15">
        <f t="shared" si="18"/>
        <v>-771378</v>
      </c>
      <c r="AN40" s="7">
        <f t="shared" si="19"/>
        <v>-3.3333333333333333E-2</v>
      </c>
      <c r="AO40" s="8">
        <f t="shared" si="20"/>
        <v>-6.4383538457422444E-3</v>
      </c>
      <c r="AP40" s="9">
        <f t="shared" si="21"/>
        <v>-9.0487057958144358E-3</v>
      </c>
      <c r="AQ40" s="34" t="s">
        <v>121</v>
      </c>
      <c r="AR40" s="37" t="s">
        <v>18</v>
      </c>
      <c r="AS40" s="22">
        <v>4891</v>
      </c>
      <c r="AT40" s="49">
        <v>308920070</v>
      </c>
      <c r="AU40" s="50">
        <v>264421318</v>
      </c>
      <c r="AV40" s="22">
        <v>4899</v>
      </c>
      <c r="AW40" s="49">
        <v>308711110</v>
      </c>
      <c r="AX40" s="50">
        <v>264097262</v>
      </c>
      <c r="AY40" s="13">
        <f t="shared" si="22"/>
        <v>8</v>
      </c>
      <c r="AZ40" s="14">
        <f t="shared" si="23"/>
        <v>-208960</v>
      </c>
      <c r="BA40" s="15">
        <f t="shared" si="24"/>
        <v>-324056</v>
      </c>
      <c r="BB40" s="7">
        <f t="shared" si="25"/>
        <v>1.6356573297894091E-3</v>
      </c>
      <c r="BC40" s="8">
        <f t="shared" si="26"/>
        <v>-6.7642092661703717E-4</v>
      </c>
      <c r="BD40" s="9">
        <f t="shared" si="27"/>
        <v>-1.2255290248572167E-3</v>
      </c>
    </row>
    <row r="41" spans="1:56" ht="21" customHeight="1">
      <c r="A41" s="31" t="s">
        <v>45</v>
      </c>
      <c r="B41" s="33" t="s">
        <v>46</v>
      </c>
      <c r="C41" s="23">
        <v>3175</v>
      </c>
      <c r="D41" s="43">
        <v>1065421450</v>
      </c>
      <c r="E41" s="44">
        <v>798937158</v>
      </c>
      <c r="F41" s="23">
        <v>3240</v>
      </c>
      <c r="G41" s="43">
        <v>1091777420</v>
      </c>
      <c r="H41" s="44">
        <v>828219997</v>
      </c>
      <c r="I41" s="16">
        <f t="shared" si="28"/>
        <v>65</v>
      </c>
      <c r="J41" s="17">
        <f t="shared" si="29"/>
        <v>26355970</v>
      </c>
      <c r="K41" s="18">
        <f t="shared" si="30"/>
        <v>29282839</v>
      </c>
      <c r="L41" s="3">
        <f t="shared" si="31"/>
        <v>2.0472440944881889E-2</v>
      </c>
      <c r="M41" s="4">
        <f t="shared" si="32"/>
        <v>2.4737600317695875E-2</v>
      </c>
      <c r="N41" s="5">
        <f t="shared" si="33"/>
        <v>3.6652243179306473E-2</v>
      </c>
      <c r="O41" s="31" t="s">
        <v>45</v>
      </c>
      <c r="P41" s="33" t="s">
        <v>46</v>
      </c>
      <c r="Q41" s="23">
        <v>609</v>
      </c>
      <c r="R41" s="43">
        <v>309349330</v>
      </c>
      <c r="S41" s="44">
        <v>179613267</v>
      </c>
      <c r="T41" s="23">
        <v>614</v>
      </c>
      <c r="U41" s="43">
        <v>329956700</v>
      </c>
      <c r="V41" s="44">
        <v>192408623</v>
      </c>
      <c r="W41" s="16">
        <f t="shared" si="10"/>
        <v>5</v>
      </c>
      <c r="X41" s="17">
        <f t="shared" si="11"/>
        <v>20607370</v>
      </c>
      <c r="Y41" s="18">
        <f t="shared" si="12"/>
        <v>12795356</v>
      </c>
      <c r="Z41" s="3">
        <f t="shared" si="13"/>
        <v>8.2101806239737278E-3</v>
      </c>
      <c r="AA41" s="4">
        <f t="shared" si="14"/>
        <v>6.6615208120864522E-2</v>
      </c>
      <c r="AB41" s="5">
        <f t="shared" si="15"/>
        <v>7.1238367931918969E-2</v>
      </c>
      <c r="AC41" s="31" t="s">
        <v>45</v>
      </c>
      <c r="AD41" s="33" t="s">
        <v>46</v>
      </c>
      <c r="AE41" s="23">
        <v>399</v>
      </c>
      <c r="AF41" s="43">
        <v>241434110</v>
      </c>
      <c r="AG41" s="44">
        <v>131169741</v>
      </c>
      <c r="AH41" s="23">
        <v>417</v>
      </c>
      <c r="AI41" s="43">
        <v>228448940</v>
      </c>
      <c r="AJ41" s="44">
        <v>130963374</v>
      </c>
      <c r="AK41" s="16">
        <f t="shared" si="16"/>
        <v>18</v>
      </c>
      <c r="AL41" s="17">
        <f t="shared" si="17"/>
        <v>-12985170</v>
      </c>
      <c r="AM41" s="18">
        <f t="shared" si="18"/>
        <v>-206367</v>
      </c>
      <c r="AN41" s="3">
        <f t="shared" si="19"/>
        <v>4.5112781954887216E-2</v>
      </c>
      <c r="AO41" s="4">
        <f t="shared" si="20"/>
        <v>-5.3783493972744782E-2</v>
      </c>
      <c r="AP41" s="5">
        <f t="shared" si="21"/>
        <v>-1.5732820574830594E-3</v>
      </c>
      <c r="AQ41" s="31" t="s">
        <v>45</v>
      </c>
      <c r="AR41" s="33" t="s">
        <v>46</v>
      </c>
      <c r="AS41" s="23">
        <v>2167</v>
      </c>
      <c r="AT41" s="43">
        <v>514638010</v>
      </c>
      <c r="AU41" s="44">
        <v>488154150</v>
      </c>
      <c r="AV41" s="23">
        <v>2209</v>
      </c>
      <c r="AW41" s="43">
        <v>533371780</v>
      </c>
      <c r="AX41" s="44">
        <v>504848000</v>
      </c>
      <c r="AY41" s="16">
        <f t="shared" si="22"/>
        <v>42</v>
      </c>
      <c r="AZ41" s="17">
        <f t="shared" si="23"/>
        <v>18733770</v>
      </c>
      <c r="BA41" s="18">
        <f t="shared" si="24"/>
        <v>16693850</v>
      </c>
      <c r="BB41" s="3">
        <f t="shared" si="25"/>
        <v>1.9381633594831565E-2</v>
      </c>
      <c r="BC41" s="4">
        <f t="shared" si="26"/>
        <v>3.6401839032449236E-2</v>
      </c>
      <c r="BD41" s="5">
        <f t="shared" si="27"/>
        <v>3.4197906542431322E-2</v>
      </c>
    </row>
    <row r="42" spans="1:56" ht="21" customHeight="1">
      <c r="A42" s="31" t="s">
        <v>28</v>
      </c>
      <c r="B42" s="33" t="s">
        <v>29</v>
      </c>
      <c r="C42" s="21">
        <v>7969</v>
      </c>
      <c r="D42" s="45">
        <v>8336730290</v>
      </c>
      <c r="E42" s="46">
        <v>5673194856</v>
      </c>
      <c r="F42" s="21">
        <v>7974</v>
      </c>
      <c r="G42" s="45">
        <v>8810491180</v>
      </c>
      <c r="H42" s="46">
        <v>5970529589</v>
      </c>
      <c r="I42" s="10">
        <f t="shared" si="28"/>
        <v>5</v>
      </c>
      <c r="J42" s="19">
        <f t="shared" si="29"/>
        <v>473760890</v>
      </c>
      <c r="K42" s="12">
        <f t="shared" si="30"/>
        <v>297334733</v>
      </c>
      <c r="L42" s="1">
        <f t="shared" si="31"/>
        <v>6.2743129627305808E-4</v>
      </c>
      <c r="M42" s="6">
        <f t="shared" si="32"/>
        <v>5.6828141671835232E-2</v>
      </c>
      <c r="N42" s="2">
        <f t="shared" si="33"/>
        <v>5.2410456638121154E-2</v>
      </c>
      <c r="O42" s="31" t="s">
        <v>28</v>
      </c>
      <c r="P42" s="33" t="s">
        <v>29</v>
      </c>
      <c r="Q42" s="21">
        <v>316</v>
      </c>
      <c r="R42" s="45">
        <v>1555451430</v>
      </c>
      <c r="S42" s="46">
        <v>329868810</v>
      </c>
      <c r="T42" s="21">
        <v>317</v>
      </c>
      <c r="U42" s="45">
        <v>1684611940</v>
      </c>
      <c r="V42" s="46">
        <v>366670317</v>
      </c>
      <c r="W42" s="10">
        <f t="shared" si="10"/>
        <v>1</v>
      </c>
      <c r="X42" s="19">
        <f t="shared" si="11"/>
        <v>129160510</v>
      </c>
      <c r="Y42" s="12">
        <f t="shared" si="12"/>
        <v>36801507</v>
      </c>
      <c r="Z42" s="1">
        <f t="shared" si="13"/>
        <v>3.1645569620253164E-3</v>
      </c>
      <c r="AA42" s="6">
        <f t="shared" si="14"/>
        <v>8.3037314768484929E-2</v>
      </c>
      <c r="AB42" s="2">
        <f t="shared" si="15"/>
        <v>0.11156406997072564</v>
      </c>
      <c r="AC42" s="31" t="s">
        <v>28</v>
      </c>
      <c r="AD42" s="33" t="s">
        <v>29</v>
      </c>
      <c r="AE42" s="21">
        <v>745</v>
      </c>
      <c r="AF42" s="45">
        <v>72789650</v>
      </c>
      <c r="AG42" s="46">
        <v>72696640</v>
      </c>
      <c r="AH42" s="21">
        <v>755</v>
      </c>
      <c r="AI42" s="45">
        <v>79319250</v>
      </c>
      <c r="AJ42" s="46">
        <v>79225230</v>
      </c>
      <c r="AK42" s="10">
        <f t="shared" si="16"/>
        <v>10</v>
      </c>
      <c r="AL42" s="19">
        <f t="shared" si="17"/>
        <v>6529600</v>
      </c>
      <c r="AM42" s="12">
        <f t="shared" si="18"/>
        <v>6528590</v>
      </c>
      <c r="AN42" s="1">
        <f t="shared" si="19"/>
        <v>1.3422818791946308E-2</v>
      </c>
      <c r="AO42" s="6">
        <f t="shared" si="20"/>
        <v>8.9705061090416011E-2</v>
      </c>
      <c r="AP42" s="2">
        <f t="shared" si="21"/>
        <v>8.9805938761406301E-2</v>
      </c>
      <c r="AQ42" s="31" t="s">
        <v>28</v>
      </c>
      <c r="AR42" s="33" t="s">
        <v>29</v>
      </c>
      <c r="AS42" s="21">
        <v>6908</v>
      </c>
      <c r="AT42" s="45">
        <v>6708489210</v>
      </c>
      <c r="AU42" s="46">
        <v>5270629406</v>
      </c>
      <c r="AV42" s="21">
        <v>6902</v>
      </c>
      <c r="AW42" s="45">
        <v>7046559990</v>
      </c>
      <c r="AX42" s="46">
        <v>5524634042</v>
      </c>
      <c r="AY42" s="10">
        <f t="shared" si="22"/>
        <v>-6</v>
      </c>
      <c r="AZ42" s="19">
        <f t="shared" si="23"/>
        <v>338070780</v>
      </c>
      <c r="BA42" s="12">
        <f t="shared" si="24"/>
        <v>254004636</v>
      </c>
      <c r="BB42" s="1">
        <f t="shared" si="25"/>
        <v>-8.6855819339895772E-4</v>
      </c>
      <c r="BC42" s="6">
        <f t="shared" si="26"/>
        <v>5.039447324384979E-2</v>
      </c>
      <c r="BD42" s="2">
        <f t="shared" si="27"/>
        <v>4.819246743298726E-2</v>
      </c>
    </row>
    <row r="43" spans="1:56" ht="21" customHeight="1">
      <c r="A43" s="34" t="s">
        <v>34</v>
      </c>
      <c r="B43" s="37" t="s">
        <v>35</v>
      </c>
      <c r="C43" s="22">
        <v>1818</v>
      </c>
      <c r="D43" s="49">
        <v>359050470</v>
      </c>
      <c r="E43" s="50">
        <v>272632009</v>
      </c>
      <c r="F43" s="22">
        <v>1867</v>
      </c>
      <c r="G43" s="49">
        <v>402590290</v>
      </c>
      <c r="H43" s="50">
        <v>249633328</v>
      </c>
      <c r="I43" s="13">
        <f t="shared" si="28"/>
        <v>49</v>
      </c>
      <c r="J43" s="14">
        <f t="shared" si="29"/>
        <v>43539820</v>
      </c>
      <c r="K43" s="15">
        <f t="shared" si="30"/>
        <v>-22998681</v>
      </c>
      <c r="L43" s="7">
        <f t="shared" si="31"/>
        <v>2.6952695269526952E-2</v>
      </c>
      <c r="M43" s="8">
        <f t="shared" si="32"/>
        <v>0.12126378779005637</v>
      </c>
      <c r="N43" s="9">
        <f t="shared" si="33"/>
        <v>-8.4357963264687683E-2</v>
      </c>
      <c r="O43" s="34" t="s">
        <v>34</v>
      </c>
      <c r="P43" s="37" t="s">
        <v>35</v>
      </c>
      <c r="Q43" s="22">
        <v>229</v>
      </c>
      <c r="R43" s="49">
        <v>202559480</v>
      </c>
      <c r="S43" s="50">
        <v>145140129</v>
      </c>
      <c r="T43" s="22">
        <v>229</v>
      </c>
      <c r="U43" s="49">
        <v>210195810</v>
      </c>
      <c r="V43" s="50">
        <v>87604477</v>
      </c>
      <c r="W43" s="13">
        <f t="shared" si="10"/>
        <v>0</v>
      </c>
      <c r="X43" s="14">
        <f t="shared" si="11"/>
        <v>7636330</v>
      </c>
      <c r="Y43" s="15">
        <f t="shared" si="12"/>
        <v>-57535652</v>
      </c>
      <c r="Z43" s="7">
        <f t="shared" si="13"/>
        <v>0</v>
      </c>
      <c r="AA43" s="8">
        <f t="shared" si="14"/>
        <v>3.7699198279932393E-2</v>
      </c>
      <c r="AB43" s="9">
        <f t="shared" si="15"/>
        <v>-0.39641450229109276</v>
      </c>
      <c r="AC43" s="34" t="s">
        <v>34</v>
      </c>
      <c r="AD43" s="37" t="s">
        <v>35</v>
      </c>
      <c r="AE43" s="22">
        <v>126</v>
      </c>
      <c r="AF43" s="49">
        <v>103471360</v>
      </c>
      <c r="AG43" s="50">
        <v>78119414</v>
      </c>
      <c r="AH43" s="22">
        <v>138</v>
      </c>
      <c r="AI43" s="49">
        <v>134844310</v>
      </c>
      <c r="AJ43" s="50">
        <v>108723656</v>
      </c>
      <c r="AK43" s="13">
        <f t="shared" si="16"/>
        <v>12</v>
      </c>
      <c r="AL43" s="14">
        <f t="shared" si="17"/>
        <v>31372950</v>
      </c>
      <c r="AM43" s="15">
        <f t="shared" si="18"/>
        <v>30604242</v>
      </c>
      <c r="AN43" s="7">
        <f t="shared" si="19"/>
        <v>9.5238095238095233E-2</v>
      </c>
      <c r="AO43" s="8">
        <f t="shared" si="20"/>
        <v>0.30320419099545998</v>
      </c>
      <c r="AP43" s="9">
        <f t="shared" si="21"/>
        <v>0.3917623089184975</v>
      </c>
      <c r="AQ43" s="34" t="s">
        <v>34</v>
      </c>
      <c r="AR43" s="37" t="s">
        <v>35</v>
      </c>
      <c r="AS43" s="22">
        <v>1463</v>
      </c>
      <c r="AT43" s="49">
        <v>53019630</v>
      </c>
      <c r="AU43" s="50">
        <v>49372466</v>
      </c>
      <c r="AV43" s="22">
        <v>1500</v>
      </c>
      <c r="AW43" s="49">
        <v>57550170</v>
      </c>
      <c r="AX43" s="50">
        <v>53305195</v>
      </c>
      <c r="AY43" s="13">
        <f t="shared" si="22"/>
        <v>37</v>
      </c>
      <c r="AZ43" s="14">
        <f t="shared" si="23"/>
        <v>4530540</v>
      </c>
      <c r="BA43" s="15">
        <f t="shared" si="24"/>
        <v>3932729</v>
      </c>
      <c r="BB43" s="7">
        <f t="shared" si="25"/>
        <v>2.5290498974709502E-2</v>
      </c>
      <c r="BC43" s="8">
        <f t="shared" si="26"/>
        <v>8.5450237959035169E-2</v>
      </c>
      <c r="BD43" s="9">
        <f t="shared" si="27"/>
        <v>7.9654295574379447E-2</v>
      </c>
    </row>
    <row r="44" spans="1:56" ht="21" customHeight="1">
      <c r="A44" s="31" t="s">
        <v>122</v>
      </c>
      <c r="B44" s="33" t="s">
        <v>123</v>
      </c>
      <c r="C44" s="23">
        <v>224</v>
      </c>
      <c r="D44" s="43">
        <v>10882260</v>
      </c>
      <c r="E44" s="44">
        <v>8442186</v>
      </c>
      <c r="F44" s="23">
        <v>223</v>
      </c>
      <c r="G44" s="43">
        <v>10811040</v>
      </c>
      <c r="H44" s="44">
        <v>8392314</v>
      </c>
      <c r="I44" s="16">
        <f t="shared" si="28"/>
        <v>-1</v>
      </c>
      <c r="J44" s="17">
        <f t="shared" si="29"/>
        <v>-71220</v>
      </c>
      <c r="K44" s="18">
        <f t="shared" si="30"/>
        <v>-49872</v>
      </c>
      <c r="L44" s="3">
        <f t="shared" si="31"/>
        <v>-4.464285714285714E-3</v>
      </c>
      <c r="M44" s="4">
        <f t="shared" si="32"/>
        <v>-6.5445964349317145E-3</v>
      </c>
      <c r="N44" s="5">
        <f t="shared" si="33"/>
        <v>-5.9074746753980546E-3</v>
      </c>
      <c r="O44" s="31" t="s">
        <v>122</v>
      </c>
      <c r="P44" s="33" t="s">
        <v>123</v>
      </c>
      <c r="Q44" s="23">
        <v>16</v>
      </c>
      <c r="R44" s="43">
        <v>4442560</v>
      </c>
      <c r="S44" s="44">
        <v>2273766</v>
      </c>
      <c r="T44" s="23">
        <v>16</v>
      </c>
      <c r="U44" s="43">
        <v>4573610</v>
      </c>
      <c r="V44" s="44">
        <v>2402244</v>
      </c>
      <c r="W44" s="16">
        <f t="shared" si="10"/>
        <v>0</v>
      </c>
      <c r="X44" s="17">
        <f t="shared" si="11"/>
        <v>131050</v>
      </c>
      <c r="Y44" s="18">
        <f t="shared" si="12"/>
        <v>128478</v>
      </c>
      <c r="Z44" s="3">
        <f t="shared" si="13"/>
        <v>0</v>
      </c>
      <c r="AA44" s="4">
        <f t="shared" si="14"/>
        <v>2.9498757473168623E-2</v>
      </c>
      <c r="AB44" s="5">
        <f t="shared" si="15"/>
        <v>5.6504495185520406E-2</v>
      </c>
      <c r="AC44" s="31" t="s">
        <v>122</v>
      </c>
      <c r="AD44" s="33" t="s">
        <v>123</v>
      </c>
      <c r="AE44" s="23">
        <v>15</v>
      </c>
      <c r="AF44" s="43">
        <v>831060</v>
      </c>
      <c r="AG44" s="44">
        <v>831060</v>
      </c>
      <c r="AH44" s="23">
        <v>10</v>
      </c>
      <c r="AI44" s="43">
        <v>541590</v>
      </c>
      <c r="AJ44" s="44">
        <v>541590</v>
      </c>
      <c r="AK44" s="16">
        <f t="shared" si="16"/>
        <v>-5</v>
      </c>
      <c r="AL44" s="17">
        <f t="shared" si="17"/>
        <v>-289470</v>
      </c>
      <c r="AM44" s="18">
        <f t="shared" si="18"/>
        <v>-289470</v>
      </c>
      <c r="AN44" s="3">
        <f t="shared" si="19"/>
        <v>-0.33333333333333331</v>
      </c>
      <c r="AO44" s="4">
        <f t="shared" si="20"/>
        <v>-0.34831420114071188</v>
      </c>
      <c r="AP44" s="5">
        <f t="shared" si="21"/>
        <v>-0.34831420114071188</v>
      </c>
      <c r="AQ44" s="31" t="s">
        <v>122</v>
      </c>
      <c r="AR44" s="33" t="s">
        <v>123</v>
      </c>
      <c r="AS44" s="23">
        <v>193</v>
      </c>
      <c r="AT44" s="43">
        <v>5608640</v>
      </c>
      <c r="AU44" s="44">
        <v>5337360</v>
      </c>
      <c r="AV44" s="23">
        <v>197</v>
      </c>
      <c r="AW44" s="43">
        <v>5695840</v>
      </c>
      <c r="AX44" s="44">
        <v>5448480</v>
      </c>
      <c r="AY44" s="16">
        <f t="shared" si="22"/>
        <v>4</v>
      </c>
      <c r="AZ44" s="17">
        <f t="shared" si="23"/>
        <v>87200</v>
      </c>
      <c r="BA44" s="18">
        <f t="shared" si="24"/>
        <v>111120</v>
      </c>
      <c r="BB44" s="3">
        <f t="shared" si="25"/>
        <v>2.072538860103627E-2</v>
      </c>
      <c r="BC44" s="4">
        <f t="shared" si="26"/>
        <v>1.5547441090888344E-2</v>
      </c>
      <c r="BD44" s="5">
        <f t="shared" si="27"/>
        <v>2.0819281442510905E-2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21">
        <v>32070</v>
      </c>
      <c r="D49" s="47">
        <v>13773217190</v>
      </c>
      <c r="E49" s="48">
        <v>11899648981</v>
      </c>
      <c r="F49" s="21">
        <v>32297</v>
      </c>
      <c r="G49" s="47">
        <v>14609662140</v>
      </c>
      <c r="H49" s="48">
        <v>12700696177</v>
      </c>
      <c r="I49" s="10">
        <f t="shared" ref="I49:K50" si="34">(F49-C49)</f>
        <v>227</v>
      </c>
      <c r="J49" s="20">
        <f t="shared" si="34"/>
        <v>836444950</v>
      </c>
      <c r="K49" s="11">
        <f t="shared" si="34"/>
        <v>801047196</v>
      </c>
      <c r="L49" s="1">
        <f t="shared" ref="L49:N50" si="35">IF(C49=0,"N.A.  ",I49/C49)</f>
        <v>7.0782662924851886E-3</v>
      </c>
      <c r="M49" s="6">
        <f t="shared" si="35"/>
        <v>6.0729816313889115E-2</v>
      </c>
      <c r="N49" s="2">
        <f t="shared" si="35"/>
        <v>6.7316876092649511E-2</v>
      </c>
      <c r="O49" s="31" t="s">
        <v>99</v>
      </c>
      <c r="P49" s="33" t="s">
        <v>48</v>
      </c>
      <c r="Q49" s="21">
        <v>3491</v>
      </c>
      <c r="R49" s="47">
        <v>6932458760</v>
      </c>
      <c r="S49" s="48">
        <v>5962839941</v>
      </c>
      <c r="T49" s="21">
        <v>3483</v>
      </c>
      <c r="U49" s="47">
        <v>7534103150</v>
      </c>
      <c r="V49" s="48">
        <v>6549899704</v>
      </c>
      <c r="W49" s="10">
        <f t="shared" ref="W49:W64" si="36">(T49-Q49)</f>
        <v>-8</v>
      </c>
      <c r="X49" s="20">
        <f t="shared" ref="X49:X64" si="37">(U49-R49)</f>
        <v>601644390</v>
      </c>
      <c r="Y49" s="11">
        <f t="shared" ref="Y49:Y64" si="38">(V49-S49)</f>
        <v>587059763</v>
      </c>
      <c r="Z49" s="1">
        <f t="shared" ref="Z49:Z64" si="39">IF(Q49=0,"N.A.  ",W49/Q49)</f>
        <v>-2.2916069894013177E-3</v>
      </c>
      <c r="AA49" s="6">
        <f t="shared" ref="AA49:AA64" si="40">IF(R49=0,"N.A.  ",X49/R49)</f>
        <v>8.6786580465716329E-2</v>
      </c>
      <c r="AB49" s="2">
        <f t="shared" ref="AB49:AB64" si="41">IF(S49=0,"N.A.  ",Y49/S49)</f>
        <v>9.8453047341322222E-2</v>
      </c>
      <c r="AC49" s="31" t="s">
        <v>99</v>
      </c>
      <c r="AD49" s="33" t="s">
        <v>48</v>
      </c>
      <c r="AE49" s="21">
        <v>5636</v>
      </c>
      <c r="AF49" s="47">
        <v>2929419730</v>
      </c>
      <c r="AG49" s="48">
        <v>2333168392</v>
      </c>
      <c r="AH49" s="21">
        <v>5751</v>
      </c>
      <c r="AI49" s="47">
        <v>3070354430</v>
      </c>
      <c r="AJ49" s="48">
        <v>2453427903</v>
      </c>
      <c r="AK49" s="10">
        <f t="shared" ref="AK49:AK64" si="42">(AH49-AE49)</f>
        <v>115</v>
      </c>
      <c r="AL49" s="20">
        <f t="shared" ref="AL49:AL64" si="43">(AI49-AF49)</f>
        <v>140934700</v>
      </c>
      <c r="AM49" s="11">
        <f t="shared" ref="AM49:AM64" si="44">(AJ49-AG49)</f>
        <v>120259511</v>
      </c>
      <c r="AN49" s="1">
        <f t="shared" ref="AN49:AN64" si="45">IF(AE49=0,"N.A.  ",AK49/AE49)</f>
        <v>2.0404542228530873E-2</v>
      </c>
      <c r="AO49" s="6">
        <f t="shared" ref="AO49:AO64" si="46">IF(AF49=0,"N.A.  ",AL49/AF49)</f>
        <v>4.8110108140768208E-2</v>
      </c>
      <c r="AP49" s="2">
        <f t="shared" ref="AP49:AP64" si="47">IF(AG49=0,"N.A.  ",AM49/AG49)</f>
        <v>5.1543433989740074E-2</v>
      </c>
      <c r="AQ49" s="31" t="s">
        <v>99</v>
      </c>
      <c r="AR49" s="33" t="s">
        <v>48</v>
      </c>
      <c r="AS49" s="21">
        <v>22943</v>
      </c>
      <c r="AT49" s="47">
        <v>3911338700</v>
      </c>
      <c r="AU49" s="48">
        <v>3603640648</v>
      </c>
      <c r="AV49" s="21">
        <v>23063</v>
      </c>
      <c r="AW49" s="47">
        <v>4005204560</v>
      </c>
      <c r="AX49" s="48">
        <v>3697368570</v>
      </c>
      <c r="AY49" s="10">
        <f t="shared" ref="AY49:AY64" si="48">(AV49-AS49)</f>
        <v>120</v>
      </c>
      <c r="AZ49" s="20">
        <f t="shared" ref="AZ49:AZ64" si="49">(AW49-AT49)</f>
        <v>93865860</v>
      </c>
      <c r="BA49" s="11">
        <f t="shared" ref="BA49:BA64" si="50">(AX49-AU49)</f>
        <v>93727922</v>
      </c>
      <c r="BB49" s="1">
        <f t="shared" ref="BB49:BB64" si="51">IF(AS49=0,"N.A.  ",AY49/AS49)</f>
        <v>5.2303534847230092E-3</v>
      </c>
      <c r="BC49" s="6">
        <f t="shared" ref="BC49:BC64" si="52">IF(AT49=0,"N.A.  ",AZ49/AT49)</f>
        <v>2.3998397275081292E-2</v>
      </c>
      <c r="BD49" s="2">
        <f t="shared" ref="BD49:BD64" si="53">IF(AU49=0,"N.A.  ",BA49/AU49)</f>
        <v>2.6009230984787138E-2</v>
      </c>
    </row>
    <row r="50" spans="1:56" ht="21" customHeight="1">
      <c r="A50" s="31" t="s">
        <v>51</v>
      </c>
      <c r="B50" s="33" t="s">
        <v>52</v>
      </c>
      <c r="C50" s="21">
        <v>19235</v>
      </c>
      <c r="D50" s="45">
        <v>3042436050</v>
      </c>
      <c r="E50" s="46">
        <v>2593601629</v>
      </c>
      <c r="F50" s="21">
        <v>19272</v>
      </c>
      <c r="G50" s="45">
        <v>3045483830</v>
      </c>
      <c r="H50" s="46">
        <v>2583157452</v>
      </c>
      <c r="I50" s="10">
        <f t="shared" si="34"/>
        <v>37</v>
      </c>
      <c r="J50" s="19">
        <f t="shared" si="34"/>
        <v>3047780</v>
      </c>
      <c r="K50" s="12">
        <f t="shared" si="34"/>
        <v>-10444177</v>
      </c>
      <c r="L50" s="1">
        <f t="shared" si="35"/>
        <v>1.9235768131011177E-3</v>
      </c>
      <c r="M50" s="6">
        <f t="shared" si="35"/>
        <v>1.0017564707728204E-3</v>
      </c>
      <c r="N50" s="2">
        <f t="shared" si="35"/>
        <v>-4.0269010025363455E-3</v>
      </c>
      <c r="O50" s="31" t="s">
        <v>51</v>
      </c>
      <c r="P50" s="33" t="s">
        <v>52</v>
      </c>
      <c r="Q50" s="21">
        <v>1271</v>
      </c>
      <c r="R50" s="45">
        <v>877177270</v>
      </c>
      <c r="S50" s="46">
        <v>629048617</v>
      </c>
      <c r="T50" s="21">
        <v>1274</v>
      </c>
      <c r="U50" s="45">
        <v>899263870</v>
      </c>
      <c r="V50" s="46">
        <v>641858207</v>
      </c>
      <c r="W50" s="10">
        <f t="shared" si="36"/>
        <v>3</v>
      </c>
      <c r="X50" s="19">
        <f t="shared" si="37"/>
        <v>22086600</v>
      </c>
      <c r="Y50" s="12">
        <f t="shared" si="38"/>
        <v>12809590</v>
      </c>
      <c r="Z50" s="1">
        <f t="shared" si="39"/>
        <v>2.3603461841070024E-3</v>
      </c>
      <c r="AA50" s="6">
        <f t="shared" si="40"/>
        <v>2.5179175014418693E-2</v>
      </c>
      <c r="AB50" s="2">
        <f t="shared" si="41"/>
        <v>2.0363434007835995E-2</v>
      </c>
      <c r="AC50" s="31" t="s">
        <v>51</v>
      </c>
      <c r="AD50" s="33" t="s">
        <v>52</v>
      </c>
      <c r="AE50" s="21">
        <v>1128</v>
      </c>
      <c r="AF50" s="45">
        <v>265130910</v>
      </c>
      <c r="AG50" s="46">
        <v>257426829</v>
      </c>
      <c r="AH50" s="21">
        <v>1165</v>
      </c>
      <c r="AI50" s="45">
        <v>260226020</v>
      </c>
      <c r="AJ50" s="46">
        <v>249840141</v>
      </c>
      <c r="AK50" s="10">
        <f t="shared" si="42"/>
        <v>37</v>
      </c>
      <c r="AL50" s="19">
        <f t="shared" si="43"/>
        <v>-4904890</v>
      </c>
      <c r="AM50" s="12">
        <f t="shared" si="44"/>
        <v>-7586688</v>
      </c>
      <c r="AN50" s="1">
        <f t="shared" si="45"/>
        <v>3.2801418439716311E-2</v>
      </c>
      <c r="AO50" s="6">
        <f t="shared" si="46"/>
        <v>-1.8499879927240472E-2</v>
      </c>
      <c r="AP50" s="2">
        <f t="shared" si="47"/>
        <v>-2.9471240544240242E-2</v>
      </c>
      <c r="AQ50" s="31" t="s">
        <v>51</v>
      </c>
      <c r="AR50" s="33" t="s">
        <v>52</v>
      </c>
      <c r="AS50" s="21">
        <v>16836</v>
      </c>
      <c r="AT50" s="45">
        <v>1900127870</v>
      </c>
      <c r="AU50" s="46">
        <v>1707126183</v>
      </c>
      <c r="AV50" s="21">
        <v>16833</v>
      </c>
      <c r="AW50" s="45">
        <v>1885993940</v>
      </c>
      <c r="AX50" s="46">
        <v>1691459104</v>
      </c>
      <c r="AY50" s="10">
        <f t="shared" si="48"/>
        <v>-3</v>
      </c>
      <c r="AZ50" s="19">
        <f t="shared" si="49"/>
        <v>-14133930</v>
      </c>
      <c r="BA50" s="12">
        <f t="shared" si="50"/>
        <v>-15667079</v>
      </c>
      <c r="BB50" s="1">
        <f t="shared" si="51"/>
        <v>-1.7818959372772631E-4</v>
      </c>
      <c r="BC50" s="6">
        <f t="shared" si="52"/>
        <v>-7.4384099213280841E-3</v>
      </c>
      <c r="BD50" s="2">
        <f t="shared" si="53"/>
        <v>-9.1774580906887771E-3</v>
      </c>
    </row>
    <row r="51" spans="1:56" ht="21" customHeight="1">
      <c r="A51" s="34" t="s">
        <v>63</v>
      </c>
      <c r="B51" s="37" t="s">
        <v>64</v>
      </c>
      <c r="C51" s="22">
        <v>17381</v>
      </c>
      <c r="D51" s="49">
        <v>9001288460</v>
      </c>
      <c r="E51" s="50">
        <v>7791177454</v>
      </c>
      <c r="F51" s="22">
        <v>17625</v>
      </c>
      <c r="G51" s="49">
        <v>9490490670</v>
      </c>
      <c r="H51" s="50">
        <v>8149231693</v>
      </c>
      <c r="I51" s="13">
        <f t="shared" ref="I51:I64" si="54">(F51-C51)</f>
        <v>244</v>
      </c>
      <c r="J51" s="14">
        <f t="shared" ref="J51:J64" si="55">(G51-D51)</f>
        <v>489202210</v>
      </c>
      <c r="K51" s="15">
        <f t="shared" ref="K51:K64" si="56">(H51-E51)</f>
        <v>358054239</v>
      </c>
      <c r="L51" s="7">
        <f t="shared" ref="L51:L64" si="57">IF(C51=0,"N.A.  ",I51/C51)</f>
        <v>1.403831770323917E-2</v>
      </c>
      <c r="M51" s="8">
        <f t="shared" ref="M51:M64" si="58">IF(D51=0,"N.A.  ",J51/D51)</f>
        <v>5.4348020527718983E-2</v>
      </c>
      <c r="N51" s="9">
        <f t="shared" ref="N51:N64" si="59">IF(E51=0,"N.A.  ",K51/E51)</f>
        <v>4.5956370665922196E-2</v>
      </c>
      <c r="O51" s="34" t="s">
        <v>63</v>
      </c>
      <c r="P51" s="37" t="s">
        <v>64</v>
      </c>
      <c r="Q51" s="22">
        <v>1215</v>
      </c>
      <c r="R51" s="49">
        <v>3195411290</v>
      </c>
      <c r="S51" s="50">
        <v>2743309131</v>
      </c>
      <c r="T51" s="22">
        <v>1344</v>
      </c>
      <c r="U51" s="49">
        <v>3323163490</v>
      </c>
      <c r="V51" s="50">
        <v>2883163295</v>
      </c>
      <c r="W51" s="13">
        <f t="shared" si="36"/>
        <v>129</v>
      </c>
      <c r="X51" s="14">
        <f t="shared" si="37"/>
        <v>127752200</v>
      </c>
      <c r="Y51" s="15">
        <f t="shared" si="38"/>
        <v>139854164</v>
      </c>
      <c r="Z51" s="7">
        <f t="shared" si="39"/>
        <v>0.10617283950617284</v>
      </c>
      <c r="AA51" s="8">
        <f t="shared" si="40"/>
        <v>3.997989254146999E-2</v>
      </c>
      <c r="AB51" s="9">
        <f t="shared" si="41"/>
        <v>5.098009641699399E-2</v>
      </c>
      <c r="AC51" s="34" t="s">
        <v>63</v>
      </c>
      <c r="AD51" s="37" t="s">
        <v>64</v>
      </c>
      <c r="AE51" s="22">
        <v>2156</v>
      </c>
      <c r="AF51" s="49">
        <v>2074927720</v>
      </c>
      <c r="AG51" s="50">
        <v>1499751268</v>
      </c>
      <c r="AH51" s="22">
        <v>2194</v>
      </c>
      <c r="AI51" s="49">
        <v>2308537240</v>
      </c>
      <c r="AJ51" s="50">
        <v>1599017773</v>
      </c>
      <c r="AK51" s="13">
        <f t="shared" si="42"/>
        <v>38</v>
      </c>
      <c r="AL51" s="14">
        <f t="shared" si="43"/>
        <v>233609520</v>
      </c>
      <c r="AM51" s="15">
        <f t="shared" si="44"/>
        <v>99266505</v>
      </c>
      <c r="AN51" s="7">
        <f t="shared" si="45"/>
        <v>1.7625231910946195E-2</v>
      </c>
      <c r="AO51" s="8">
        <f t="shared" si="46"/>
        <v>0.11258682302437022</v>
      </c>
      <c r="AP51" s="9">
        <f t="shared" si="47"/>
        <v>6.6188645489446585E-2</v>
      </c>
      <c r="AQ51" s="34" t="s">
        <v>63</v>
      </c>
      <c r="AR51" s="37" t="s">
        <v>64</v>
      </c>
      <c r="AS51" s="22">
        <v>14010</v>
      </c>
      <c r="AT51" s="49">
        <v>3730949450</v>
      </c>
      <c r="AU51" s="50">
        <v>3548117055</v>
      </c>
      <c r="AV51" s="22">
        <v>14087</v>
      </c>
      <c r="AW51" s="49">
        <v>3858789940</v>
      </c>
      <c r="AX51" s="50">
        <v>3667050625</v>
      </c>
      <c r="AY51" s="13">
        <f t="shared" si="48"/>
        <v>77</v>
      </c>
      <c r="AZ51" s="14">
        <f t="shared" si="49"/>
        <v>127840490</v>
      </c>
      <c r="BA51" s="15">
        <f t="shared" si="50"/>
        <v>118933570</v>
      </c>
      <c r="BB51" s="7">
        <f t="shared" si="51"/>
        <v>5.4960742326909352E-3</v>
      </c>
      <c r="BC51" s="8">
        <f t="shared" si="52"/>
        <v>3.4264867887716891E-2</v>
      </c>
      <c r="BD51" s="9">
        <f t="shared" si="53"/>
        <v>3.3520193431160632E-2</v>
      </c>
    </row>
    <row r="52" spans="1:56" ht="21" customHeight="1">
      <c r="A52" s="39" t="s">
        <v>49</v>
      </c>
      <c r="B52" s="38" t="s">
        <v>50</v>
      </c>
      <c r="C52" s="23">
        <v>354636</v>
      </c>
      <c r="D52" s="43">
        <v>99805572140</v>
      </c>
      <c r="E52" s="44">
        <v>79340531086</v>
      </c>
      <c r="F52" s="23">
        <v>355425</v>
      </c>
      <c r="G52" s="43">
        <v>105098960560</v>
      </c>
      <c r="H52" s="44">
        <v>83392075589</v>
      </c>
      <c r="I52" s="16">
        <f t="shared" si="54"/>
        <v>789</v>
      </c>
      <c r="J52" s="17">
        <f t="shared" si="55"/>
        <v>5293388420</v>
      </c>
      <c r="K52" s="18">
        <f t="shared" si="56"/>
        <v>4051544503</v>
      </c>
      <c r="L52" s="3">
        <f t="shared" si="57"/>
        <v>2.2248164314959563E-3</v>
      </c>
      <c r="M52" s="4">
        <f t="shared" si="58"/>
        <v>5.3037002909765596E-2</v>
      </c>
      <c r="N52" s="5">
        <f t="shared" si="59"/>
        <v>5.1065255646050418E-2</v>
      </c>
      <c r="O52" s="39" t="s">
        <v>49</v>
      </c>
      <c r="P52" s="38" t="s">
        <v>50</v>
      </c>
      <c r="Q52" s="23">
        <v>39760</v>
      </c>
      <c r="R52" s="43">
        <v>43931861470</v>
      </c>
      <c r="S52" s="44">
        <v>32819744737</v>
      </c>
      <c r="T52" s="23">
        <v>39756</v>
      </c>
      <c r="U52" s="43">
        <v>48279302030</v>
      </c>
      <c r="V52" s="44">
        <v>36022697258</v>
      </c>
      <c r="W52" s="16">
        <f t="shared" si="36"/>
        <v>-4</v>
      </c>
      <c r="X52" s="17">
        <f t="shared" si="37"/>
        <v>4347440560</v>
      </c>
      <c r="Y52" s="18">
        <f t="shared" si="38"/>
        <v>3202952521</v>
      </c>
      <c r="Z52" s="3">
        <f t="shared" si="39"/>
        <v>-1.0060362173038229E-4</v>
      </c>
      <c r="AA52" s="4">
        <f t="shared" si="40"/>
        <v>9.8958715031202613E-2</v>
      </c>
      <c r="AB52" s="5">
        <f t="shared" si="41"/>
        <v>9.7592243531043885E-2</v>
      </c>
      <c r="AC52" s="39" t="s">
        <v>49</v>
      </c>
      <c r="AD52" s="38" t="s">
        <v>50</v>
      </c>
      <c r="AE52" s="23">
        <v>46248</v>
      </c>
      <c r="AF52" s="43">
        <v>14421989390</v>
      </c>
      <c r="AG52" s="44">
        <v>12778529832</v>
      </c>
      <c r="AH52" s="23">
        <v>47104</v>
      </c>
      <c r="AI52" s="43">
        <v>14849124500</v>
      </c>
      <c r="AJ52" s="44">
        <v>13133397377</v>
      </c>
      <c r="AK52" s="16">
        <f t="shared" si="42"/>
        <v>856</v>
      </c>
      <c r="AL52" s="17">
        <f t="shared" si="43"/>
        <v>427135110</v>
      </c>
      <c r="AM52" s="18">
        <f t="shared" si="44"/>
        <v>354867545</v>
      </c>
      <c r="AN52" s="3">
        <f t="shared" si="45"/>
        <v>1.8508908493340252E-2</v>
      </c>
      <c r="AO52" s="4">
        <f t="shared" si="46"/>
        <v>2.9616934144756017E-2</v>
      </c>
      <c r="AP52" s="5">
        <f t="shared" si="47"/>
        <v>2.7770608173668034E-2</v>
      </c>
      <c r="AQ52" s="39" t="s">
        <v>49</v>
      </c>
      <c r="AR52" s="38" t="s">
        <v>50</v>
      </c>
      <c r="AS52" s="23">
        <v>268628</v>
      </c>
      <c r="AT52" s="43">
        <v>41451721280</v>
      </c>
      <c r="AU52" s="44">
        <v>33742256517</v>
      </c>
      <c r="AV52" s="23">
        <v>268565</v>
      </c>
      <c r="AW52" s="43">
        <v>41970534030</v>
      </c>
      <c r="AX52" s="44">
        <v>34235980954</v>
      </c>
      <c r="AY52" s="16">
        <f t="shared" si="48"/>
        <v>-63</v>
      </c>
      <c r="AZ52" s="17">
        <f t="shared" si="49"/>
        <v>518812750</v>
      </c>
      <c r="BA52" s="18">
        <f t="shared" si="50"/>
        <v>493724437</v>
      </c>
      <c r="BB52" s="3">
        <f t="shared" si="51"/>
        <v>-2.3452506812394837E-4</v>
      </c>
      <c r="BC52" s="4">
        <f t="shared" si="52"/>
        <v>1.2516072529184004E-2</v>
      </c>
      <c r="BD52" s="5">
        <f t="shared" si="53"/>
        <v>1.4632229375390235E-2</v>
      </c>
    </row>
    <row r="53" spans="1:56" ht="21" customHeight="1">
      <c r="A53" s="31" t="s">
        <v>69</v>
      </c>
      <c r="B53" s="33" t="s">
        <v>70</v>
      </c>
      <c r="C53" s="21">
        <v>20615</v>
      </c>
      <c r="D53" s="45">
        <v>2491382880</v>
      </c>
      <c r="E53" s="46">
        <v>2085879446</v>
      </c>
      <c r="F53" s="21">
        <v>20605</v>
      </c>
      <c r="G53" s="45">
        <v>2531770820</v>
      </c>
      <c r="H53" s="46">
        <v>2111052955</v>
      </c>
      <c r="I53" s="10">
        <f t="shared" si="54"/>
        <v>-10</v>
      </c>
      <c r="J53" s="19">
        <f t="shared" si="55"/>
        <v>40387940</v>
      </c>
      <c r="K53" s="12">
        <f t="shared" si="56"/>
        <v>25173509</v>
      </c>
      <c r="L53" s="1">
        <f t="shared" si="57"/>
        <v>-4.8508367693427115E-4</v>
      </c>
      <c r="M53" s="6">
        <f t="shared" si="58"/>
        <v>1.6211053035734113E-2</v>
      </c>
      <c r="N53" s="2">
        <f t="shared" si="59"/>
        <v>1.2068534952139319E-2</v>
      </c>
      <c r="O53" s="31" t="s">
        <v>69</v>
      </c>
      <c r="P53" s="33" t="s">
        <v>70</v>
      </c>
      <c r="Q53" s="21">
        <v>1118</v>
      </c>
      <c r="R53" s="45">
        <v>474620370</v>
      </c>
      <c r="S53" s="46">
        <v>340820554</v>
      </c>
      <c r="T53" s="21">
        <v>1122</v>
      </c>
      <c r="U53" s="45">
        <v>499240360</v>
      </c>
      <c r="V53" s="46">
        <v>359005149</v>
      </c>
      <c r="W53" s="10">
        <f t="shared" si="36"/>
        <v>4</v>
      </c>
      <c r="X53" s="19">
        <f t="shared" si="37"/>
        <v>24619990</v>
      </c>
      <c r="Y53" s="12">
        <f t="shared" si="38"/>
        <v>18184595</v>
      </c>
      <c r="Z53" s="1">
        <f t="shared" si="39"/>
        <v>3.5778175313059034E-3</v>
      </c>
      <c r="AA53" s="6">
        <f t="shared" si="40"/>
        <v>5.1873015901108502E-2</v>
      </c>
      <c r="AB53" s="2">
        <f t="shared" si="41"/>
        <v>5.335533548836377E-2</v>
      </c>
      <c r="AC53" s="31" t="s">
        <v>69</v>
      </c>
      <c r="AD53" s="33" t="s">
        <v>70</v>
      </c>
      <c r="AE53" s="21">
        <v>897</v>
      </c>
      <c r="AF53" s="45">
        <v>115472400</v>
      </c>
      <c r="AG53" s="46">
        <v>115415415</v>
      </c>
      <c r="AH53" s="21">
        <v>905</v>
      </c>
      <c r="AI53" s="45">
        <v>121957630</v>
      </c>
      <c r="AJ53" s="46">
        <v>121225185</v>
      </c>
      <c r="AK53" s="10">
        <f t="shared" si="42"/>
        <v>8</v>
      </c>
      <c r="AL53" s="19">
        <f t="shared" si="43"/>
        <v>6485230</v>
      </c>
      <c r="AM53" s="12">
        <f t="shared" si="44"/>
        <v>5809770</v>
      </c>
      <c r="AN53" s="1">
        <f t="shared" si="45"/>
        <v>8.918617614269788E-3</v>
      </c>
      <c r="AO53" s="6">
        <f t="shared" si="46"/>
        <v>5.6162598161985031E-2</v>
      </c>
      <c r="AP53" s="2">
        <f t="shared" si="47"/>
        <v>5.0337903303471203E-2</v>
      </c>
      <c r="AQ53" s="31" t="s">
        <v>69</v>
      </c>
      <c r="AR53" s="33" t="s">
        <v>70</v>
      </c>
      <c r="AS53" s="21">
        <v>18600</v>
      </c>
      <c r="AT53" s="45">
        <v>1901290110</v>
      </c>
      <c r="AU53" s="46">
        <v>1629643477</v>
      </c>
      <c r="AV53" s="21">
        <v>18578</v>
      </c>
      <c r="AW53" s="45">
        <v>1910572830</v>
      </c>
      <c r="AX53" s="46">
        <v>1630822621</v>
      </c>
      <c r="AY53" s="10">
        <f t="shared" si="48"/>
        <v>-22</v>
      </c>
      <c r="AZ53" s="19">
        <f t="shared" si="49"/>
        <v>9282720</v>
      </c>
      <c r="BA53" s="12">
        <f t="shared" si="50"/>
        <v>1179144</v>
      </c>
      <c r="BB53" s="1">
        <f t="shared" si="51"/>
        <v>-1.1827956989247312E-3</v>
      </c>
      <c r="BC53" s="6">
        <f t="shared" si="52"/>
        <v>4.8823269795475873E-3</v>
      </c>
      <c r="BD53" s="2">
        <f t="shared" si="53"/>
        <v>7.2355948809777609E-4</v>
      </c>
    </row>
    <row r="54" spans="1:56" ht="21" customHeight="1">
      <c r="A54" s="34" t="s">
        <v>71</v>
      </c>
      <c r="B54" s="37" t="s">
        <v>72</v>
      </c>
      <c r="C54" s="22">
        <v>24529</v>
      </c>
      <c r="D54" s="49">
        <v>3986076850</v>
      </c>
      <c r="E54" s="50">
        <v>3230127646</v>
      </c>
      <c r="F54" s="22">
        <v>24578</v>
      </c>
      <c r="G54" s="49">
        <v>4129495820</v>
      </c>
      <c r="H54" s="50">
        <v>3350769690</v>
      </c>
      <c r="I54" s="13">
        <f t="shared" si="54"/>
        <v>49</v>
      </c>
      <c r="J54" s="14">
        <f t="shared" si="55"/>
        <v>143418970</v>
      </c>
      <c r="K54" s="15">
        <f t="shared" si="56"/>
        <v>120642044</v>
      </c>
      <c r="L54" s="7">
        <f t="shared" si="57"/>
        <v>1.9976354519140611E-3</v>
      </c>
      <c r="M54" s="8">
        <f t="shared" si="58"/>
        <v>3.5979981168702255E-2</v>
      </c>
      <c r="N54" s="9">
        <f t="shared" si="59"/>
        <v>3.7349002027643088E-2</v>
      </c>
      <c r="O54" s="34" t="s">
        <v>71</v>
      </c>
      <c r="P54" s="37" t="s">
        <v>72</v>
      </c>
      <c r="Q54" s="22">
        <v>2204</v>
      </c>
      <c r="R54" s="49">
        <v>1260610030</v>
      </c>
      <c r="S54" s="50">
        <v>892985244</v>
      </c>
      <c r="T54" s="22">
        <v>2206</v>
      </c>
      <c r="U54" s="49">
        <v>1301441920</v>
      </c>
      <c r="V54" s="50">
        <v>930453397</v>
      </c>
      <c r="W54" s="13">
        <f t="shared" si="36"/>
        <v>2</v>
      </c>
      <c r="X54" s="14">
        <f t="shared" si="37"/>
        <v>40831890</v>
      </c>
      <c r="Y54" s="15">
        <f t="shared" si="38"/>
        <v>37468153</v>
      </c>
      <c r="Z54" s="7">
        <f t="shared" si="39"/>
        <v>9.0744101633393826E-4</v>
      </c>
      <c r="AA54" s="8">
        <f t="shared" si="40"/>
        <v>3.2390579979757896E-2</v>
      </c>
      <c r="AB54" s="9">
        <f t="shared" si="41"/>
        <v>4.1958311463431083E-2</v>
      </c>
      <c r="AC54" s="34" t="s">
        <v>71</v>
      </c>
      <c r="AD54" s="37" t="s">
        <v>72</v>
      </c>
      <c r="AE54" s="22">
        <v>1792</v>
      </c>
      <c r="AF54" s="49">
        <v>629177200</v>
      </c>
      <c r="AG54" s="50">
        <v>525427087</v>
      </c>
      <c r="AH54" s="22">
        <v>1843</v>
      </c>
      <c r="AI54" s="49">
        <v>736143230</v>
      </c>
      <c r="AJ54" s="50">
        <v>616119429</v>
      </c>
      <c r="AK54" s="13">
        <f t="shared" si="42"/>
        <v>51</v>
      </c>
      <c r="AL54" s="14">
        <f t="shared" si="43"/>
        <v>106966030</v>
      </c>
      <c r="AM54" s="15">
        <f t="shared" si="44"/>
        <v>90692342</v>
      </c>
      <c r="AN54" s="7">
        <f t="shared" si="45"/>
        <v>2.8459821428571428E-2</v>
      </c>
      <c r="AO54" s="8">
        <f t="shared" si="46"/>
        <v>0.1700093868627153</v>
      </c>
      <c r="AP54" s="9">
        <f t="shared" si="47"/>
        <v>0.17260690254440575</v>
      </c>
      <c r="AQ54" s="34" t="s">
        <v>71</v>
      </c>
      <c r="AR54" s="37" t="s">
        <v>72</v>
      </c>
      <c r="AS54" s="22">
        <v>20533</v>
      </c>
      <c r="AT54" s="49">
        <v>2096289620</v>
      </c>
      <c r="AU54" s="50">
        <v>1811715315</v>
      </c>
      <c r="AV54" s="22">
        <v>20529</v>
      </c>
      <c r="AW54" s="49">
        <v>2091910670</v>
      </c>
      <c r="AX54" s="50">
        <v>1804196864</v>
      </c>
      <c r="AY54" s="13">
        <f t="shared" si="48"/>
        <v>-4</v>
      </c>
      <c r="AZ54" s="14">
        <f t="shared" si="49"/>
        <v>-4378950</v>
      </c>
      <c r="BA54" s="15">
        <f t="shared" si="50"/>
        <v>-7518451</v>
      </c>
      <c r="BB54" s="7">
        <f t="shared" si="51"/>
        <v>-1.9480835727852725E-4</v>
      </c>
      <c r="BC54" s="8">
        <f t="shared" si="52"/>
        <v>-2.0889050626506467E-3</v>
      </c>
      <c r="BD54" s="9">
        <f t="shared" si="53"/>
        <v>-4.1499075145810093E-3</v>
      </c>
    </row>
    <row r="55" spans="1:56" ht="21" customHeight="1">
      <c r="A55" s="39" t="s">
        <v>124</v>
      </c>
      <c r="B55" s="38" t="s">
        <v>125</v>
      </c>
      <c r="C55" s="23">
        <v>223</v>
      </c>
      <c r="D55" s="43">
        <v>19891710</v>
      </c>
      <c r="E55" s="44">
        <v>17474728</v>
      </c>
      <c r="F55" s="23">
        <v>225</v>
      </c>
      <c r="G55" s="43">
        <v>22981470</v>
      </c>
      <c r="H55" s="44">
        <v>20310721</v>
      </c>
      <c r="I55" s="16">
        <f t="shared" si="54"/>
        <v>2</v>
      </c>
      <c r="J55" s="17">
        <f t="shared" si="55"/>
        <v>3089760</v>
      </c>
      <c r="K55" s="18">
        <f t="shared" si="56"/>
        <v>2835993</v>
      </c>
      <c r="L55" s="3">
        <f t="shared" si="57"/>
        <v>8.9686098654708519E-3</v>
      </c>
      <c r="M55" s="4">
        <f t="shared" si="58"/>
        <v>0.15532902902767032</v>
      </c>
      <c r="N55" s="5">
        <f t="shared" si="59"/>
        <v>0.1622911097672021</v>
      </c>
      <c r="O55" s="39" t="s">
        <v>124</v>
      </c>
      <c r="P55" s="38" t="s">
        <v>125</v>
      </c>
      <c r="Q55" s="23">
        <v>97</v>
      </c>
      <c r="R55" s="43">
        <v>10459750</v>
      </c>
      <c r="S55" s="44">
        <v>8481428</v>
      </c>
      <c r="T55" s="23">
        <v>97</v>
      </c>
      <c r="U55" s="43">
        <v>10481910</v>
      </c>
      <c r="V55" s="44">
        <v>8252561</v>
      </c>
      <c r="W55" s="16">
        <f t="shared" si="36"/>
        <v>0</v>
      </c>
      <c r="X55" s="17">
        <f t="shared" si="37"/>
        <v>22160</v>
      </c>
      <c r="Y55" s="18">
        <f t="shared" si="38"/>
        <v>-228867</v>
      </c>
      <c r="Z55" s="3">
        <f t="shared" si="39"/>
        <v>0</v>
      </c>
      <c r="AA55" s="4">
        <f t="shared" si="40"/>
        <v>2.1185974808193312E-3</v>
      </c>
      <c r="AB55" s="5">
        <f t="shared" si="41"/>
        <v>-2.6984488932759908E-2</v>
      </c>
      <c r="AC55" s="39" t="s">
        <v>124</v>
      </c>
      <c r="AD55" s="38" t="s">
        <v>125</v>
      </c>
      <c r="AE55" s="23">
        <v>13</v>
      </c>
      <c r="AF55" s="43">
        <v>5579080</v>
      </c>
      <c r="AG55" s="44">
        <v>5579080</v>
      </c>
      <c r="AH55" s="23">
        <v>14</v>
      </c>
      <c r="AI55" s="43">
        <v>8604650</v>
      </c>
      <c r="AJ55" s="44">
        <v>8604650</v>
      </c>
      <c r="AK55" s="16">
        <f t="shared" si="42"/>
        <v>1</v>
      </c>
      <c r="AL55" s="17">
        <f t="shared" si="43"/>
        <v>3025570</v>
      </c>
      <c r="AM55" s="18">
        <f t="shared" si="44"/>
        <v>3025570</v>
      </c>
      <c r="AN55" s="3">
        <f t="shared" si="45"/>
        <v>7.6923076923076927E-2</v>
      </c>
      <c r="AO55" s="4">
        <f t="shared" si="46"/>
        <v>0.54230625837951774</v>
      </c>
      <c r="AP55" s="5">
        <f t="shared" si="47"/>
        <v>0.54230625837951774</v>
      </c>
      <c r="AQ55" s="39" t="s">
        <v>124</v>
      </c>
      <c r="AR55" s="38" t="s">
        <v>125</v>
      </c>
      <c r="AS55" s="23">
        <v>113</v>
      </c>
      <c r="AT55" s="43">
        <v>3852880</v>
      </c>
      <c r="AU55" s="44">
        <v>3414220</v>
      </c>
      <c r="AV55" s="23">
        <v>114</v>
      </c>
      <c r="AW55" s="43">
        <v>3894910</v>
      </c>
      <c r="AX55" s="44">
        <v>3453510</v>
      </c>
      <c r="AY55" s="16">
        <f t="shared" si="48"/>
        <v>1</v>
      </c>
      <c r="AZ55" s="17">
        <f t="shared" si="49"/>
        <v>42030</v>
      </c>
      <c r="BA55" s="18">
        <f t="shared" si="50"/>
        <v>39290</v>
      </c>
      <c r="BB55" s="3">
        <f t="shared" si="51"/>
        <v>8.8495575221238937E-3</v>
      </c>
      <c r="BC55" s="4">
        <f t="shared" si="52"/>
        <v>1.0908722825522726E-2</v>
      </c>
      <c r="BD55" s="5">
        <f t="shared" si="53"/>
        <v>1.1507752868883669E-2</v>
      </c>
    </row>
    <row r="56" spans="1:56" ht="21" customHeight="1">
      <c r="A56" s="31" t="s">
        <v>53</v>
      </c>
      <c r="B56" s="33" t="s">
        <v>54</v>
      </c>
      <c r="C56" s="21">
        <v>94458</v>
      </c>
      <c r="D56" s="45">
        <v>16005825290</v>
      </c>
      <c r="E56" s="46">
        <v>13472059029</v>
      </c>
      <c r="F56" s="21">
        <v>94871</v>
      </c>
      <c r="G56" s="45">
        <v>16198866550</v>
      </c>
      <c r="H56" s="46">
        <v>13658457016</v>
      </c>
      <c r="I56" s="10">
        <f t="shared" si="54"/>
        <v>413</v>
      </c>
      <c r="J56" s="19">
        <f t="shared" si="55"/>
        <v>193041260</v>
      </c>
      <c r="K56" s="12">
        <f t="shared" si="56"/>
        <v>186397987</v>
      </c>
      <c r="L56" s="1">
        <f t="shared" si="57"/>
        <v>4.3723136208685337E-3</v>
      </c>
      <c r="M56" s="6">
        <f t="shared" si="58"/>
        <v>1.2060687687288883E-2</v>
      </c>
      <c r="N56" s="2">
        <f t="shared" si="59"/>
        <v>1.3835894468600462E-2</v>
      </c>
      <c r="O56" s="31" t="s">
        <v>53</v>
      </c>
      <c r="P56" s="33" t="s">
        <v>54</v>
      </c>
      <c r="Q56" s="21">
        <v>6103</v>
      </c>
      <c r="R56" s="45">
        <v>4319690500</v>
      </c>
      <c r="S56" s="46">
        <v>3313057490</v>
      </c>
      <c r="T56" s="21">
        <v>6103</v>
      </c>
      <c r="U56" s="45">
        <v>4494069640</v>
      </c>
      <c r="V56" s="46">
        <v>3428108281</v>
      </c>
      <c r="W56" s="10">
        <f t="shared" si="36"/>
        <v>0</v>
      </c>
      <c r="X56" s="19">
        <f t="shared" si="37"/>
        <v>174379140</v>
      </c>
      <c r="Y56" s="12">
        <f t="shared" si="38"/>
        <v>115050791</v>
      </c>
      <c r="Z56" s="1">
        <f t="shared" si="39"/>
        <v>0</v>
      </c>
      <c r="AA56" s="6">
        <f t="shared" si="40"/>
        <v>4.0368433803301414E-2</v>
      </c>
      <c r="AB56" s="2">
        <f t="shared" si="41"/>
        <v>3.4726469838590096E-2</v>
      </c>
      <c r="AC56" s="31" t="s">
        <v>53</v>
      </c>
      <c r="AD56" s="33" t="s">
        <v>54</v>
      </c>
      <c r="AE56" s="21">
        <v>6321</v>
      </c>
      <c r="AF56" s="45">
        <v>2112099810</v>
      </c>
      <c r="AG56" s="46">
        <v>1639676796</v>
      </c>
      <c r="AH56" s="21">
        <v>6378</v>
      </c>
      <c r="AI56" s="45">
        <v>2147389950</v>
      </c>
      <c r="AJ56" s="46">
        <v>1717381138</v>
      </c>
      <c r="AK56" s="10">
        <f t="shared" si="42"/>
        <v>57</v>
      </c>
      <c r="AL56" s="19">
        <f t="shared" si="43"/>
        <v>35290140</v>
      </c>
      <c r="AM56" s="12">
        <f t="shared" si="44"/>
        <v>77704342</v>
      </c>
      <c r="AN56" s="1">
        <f t="shared" si="45"/>
        <v>9.017560512577124E-3</v>
      </c>
      <c r="AO56" s="6">
        <f t="shared" si="46"/>
        <v>1.6708556969189822E-2</v>
      </c>
      <c r="AP56" s="2">
        <f t="shared" si="47"/>
        <v>4.7390035761657505E-2</v>
      </c>
      <c r="AQ56" s="31" t="s">
        <v>53</v>
      </c>
      <c r="AR56" s="33" t="s">
        <v>54</v>
      </c>
      <c r="AS56" s="21">
        <v>82034</v>
      </c>
      <c r="AT56" s="45">
        <v>9574034980</v>
      </c>
      <c r="AU56" s="46">
        <v>8519324743</v>
      </c>
      <c r="AV56" s="21">
        <v>82390</v>
      </c>
      <c r="AW56" s="45">
        <v>9557406960</v>
      </c>
      <c r="AX56" s="46">
        <v>8512967597</v>
      </c>
      <c r="AY56" s="10">
        <f t="shared" si="48"/>
        <v>356</v>
      </c>
      <c r="AZ56" s="19">
        <f t="shared" si="49"/>
        <v>-16628020</v>
      </c>
      <c r="BA56" s="12">
        <f t="shared" si="50"/>
        <v>-6357146</v>
      </c>
      <c r="BB56" s="1">
        <f t="shared" si="51"/>
        <v>4.3396640417387913E-3</v>
      </c>
      <c r="BC56" s="6">
        <f t="shared" si="52"/>
        <v>-1.7367828752177798E-3</v>
      </c>
      <c r="BD56" s="2">
        <f t="shared" si="53"/>
        <v>-7.4620303742070886E-4</v>
      </c>
    </row>
    <row r="57" spans="1:56" ht="21" customHeight="1">
      <c r="A57" s="34" t="s">
        <v>65</v>
      </c>
      <c r="B57" s="37" t="s">
        <v>66</v>
      </c>
      <c r="C57" s="22">
        <v>40682</v>
      </c>
      <c r="D57" s="49">
        <v>6218521910</v>
      </c>
      <c r="E57" s="50">
        <v>4856120639</v>
      </c>
      <c r="F57" s="22">
        <v>41400</v>
      </c>
      <c r="G57" s="49">
        <v>6438845400</v>
      </c>
      <c r="H57" s="50">
        <v>4955066261</v>
      </c>
      <c r="I57" s="13">
        <f t="shared" si="54"/>
        <v>718</v>
      </c>
      <c r="J57" s="14">
        <f t="shared" si="55"/>
        <v>220323490</v>
      </c>
      <c r="K57" s="15">
        <f t="shared" si="56"/>
        <v>98945622</v>
      </c>
      <c r="L57" s="7">
        <f t="shared" si="57"/>
        <v>1.7649083132589352E-2</v>
      </c>
      <c r="M57" s="8">
        <f t="shared" si="58"/>
        <v>3.5430202416059348E-2</v>
      </c>
      <c r="N57" s="9">
        <f t="shared" si="59"/>
        <v>2.0375445619154851E-2</v>
      </c>
      <c r="O57" s="34" t="s">
        <v>65</v>
      </c>
      <c r="P57" s="37" t="s">
        <v>66</v>
      </c>
      <c r="Q57" s="22">
        <v>3446</v>
      </c>
      <c r="R57" s="49">
        <v>1874682310</v>
      </c>
      <c r="S57" s="50">
        <v>1280471242</v>
      </c>
      <c r="T57" s="22">
        <v>4178</v>
      </c>
      <c r="U57" s="49">
        <v>2001190620</v>
      </c>
      <c r="V57" s="50">
        <v>1377352881</v>
      </c>
      <c r="W57" s="13">
        <f t="shared" si="36"/>
        <v>732</v>
      </c>
      <c r="X57" s="14">
        <f t="shared" si="37"/>
        <v>126508310</v>
      </c>
      <c r="Y57" s="15">
        <f t="shared" si="38"/>
        <v>96881639</v>
      </c>
      <c r="Z57" s="7">
        <f t="shared" si="39"/>
        <v>0.21242019733023795</v>
      </c>
      <c r="AA57" s="8">
        <f t="shared" si="40"/>
        <v>6.7482532547074606E-2</v>
      </c>
      <c r="AB57" s="9">
        <f t="shared" si="41"/>
        <v>7.5660925307996882E-2</v>
      </c>
      <c r="AC57" s="34" t="s">
        <v>65</v>
      </c>
      <c r="AD57" s="37" t="s">
        <v>66</v>
      </c>
      <c r="AE57" s="22">
        <v>2850</v>
      </c>
      <c r="AF57" s="49">
        <v>1356902700</v>
      </c>
      <c r="AG57" s="50">
        <v>1001538644</v>
      </c>
      <c r="AH57" s="22">
        <v>2841</v>
      </c>
      <c r="AI57" s="49">
        <v>1476503670</v>
      </c>
      <c r="AJ57" s="50">
        <v>1030600836</v>
      </c>
      <c r="AK57" s="13">
        <f t="shared" si="42"/>
        <v>-9</v>
      </c>
      <c r="AL57" s="14">
        <f t="shared" si="43"/>
        <v>119600970</v>
      </c>
      <c r="AM57" s="15">
        <f t="shared" si="44"/>
        <v>29062192</v>
      </c>
      <c r="AN57" s="7">
        <f t="shared" si="45"/>
        <v>-3.1578947368421052E-3</v>
      </c>
      <c r="AO57" s="8">
        <f t="shared" si="46"/>
        <v>8.8142628060213904E-2</v>
      </c>
      <c r="AP57" s="9">
        <f t="shared" si="47"/>
        <v>2.9017544329522645E-2</v>
      </c>
      <c r="AQ57" s="34" t="s">
        <v>65</v>
      </c>
      <c r="AR57" s="37" t="s">
        <v>66</v>
      </c>
      <c r="AS57" s="22">
        <v>34386</v>
      </c>
      <c r="AT57" s="49">
        <v>2986936900</v>
      </c>
      <c r="AU57" s="50">
        <v>2574110753</v>
      </c>
      <c r="AV57" s="22">
        <v>34381</v>
      </c>
      <c r="AW57" s="49">
        <v>2961151110</v>
      </c>
      <c r="AX57" s="50">
        <v>2547112544</v>
      </c>
      <c r="AY57" s="13">
        <f t="shared" si="48"/>
        <v>-5</v>
      </c>
      <c r="AZ57" s="14">
        <f t="shared" si="49"/>
        <v>-25785790</v>
      </c>
      <c r="BA57" s="15">
        <f t="shared" si="50"/>
        <v>-26998209</v>
      </c>
      <c r="BB57" s="7">
        <f t="shared" si="51"/>
        <v>-1.4540801488978073E-4</v>
      </c>
      <c r="BC57" s="8">
        <f t="shared" si="52"/>
        <v>-8.632853944788724E-3</v>
      </c>
      <c r="BD57" s="9">
        <f t="shared" si="53"/>
        <v>-1.048836339638258E-2</v>
      </c>
    </row>
    <row r="58" spans="1:56" ht="21" customHeight="1">
      <c r="A58" s="39" t="s">
        <v>126</v>
      </c>
      <c r="B58" s="38" t="s">
        <v>127</v>
      </c>
      <c r="C58" s="23">
        <v>145</v>
      </c>
      <c r="D58" s="43">
        <v>1940344190</v>
      </c>
      <c r="E58" s="44">
        <v>277780195</v>
      </c>
      <c r="F58" s="23">
        <v>152</v>
      </c>
      <c r="G58" s="43">
        <v>1912289010</v>
      </c>
      <c r="H58" s="44">
        <v>252504012</v>
      </c>
      <c r="I58" s="16">
        <f t="shared" si="54"/>
        <v>7</v>
      </c>
      <c r="J58" s="17">
        <f t="shared" si="55"/>
        <v>-28055180</v>
      </c>
      <c r="K58" s="18">
        <f t="shared" si="56"/>
        <v>-25276183</v>
      </c>
      <c r="L58" s="3">
        <f t="shared" si="57"/>
        <v>4.8275862068965517E-2</v>
      </c>
      <c r="M58" s="4">
        <f t="shared" si="58"/>
        <v>-1.4458867733152024E-2</v>
      </c>
      <c r="N58" s="5">
        <f t="shared" si="59"/>
        <v>-9.099346697485039E-2</v>
      </c>
      <c r="O58" s="39" t="s">
        <v>126</v>
      </c>
      <c r="P58" s="38" t="s">
        <v>127</v>
      </c>
      <c r="Q58" s="23">
        <v>10</v>
      </c>
      <c r="R58" s="43">
        <v>578645030</v>
      </c>
      <c r="S58" s="44">
        <v>6775380</v>
      </c>
      <c r="T58" s="23">
        <v>18</v>
      </c>
      <c r="U58" s="43">
        <v>559927080</v>
      </c>
      <c r="V58" s="44">
        <v>3151620</v>
      </c>
      <c r="W58" s="16">
        <f t="shared" si="36"/>
        <v>8</v>
      </c>
      <c r="X58" s="17">
        <f t="shared" si="37"/>
        <v>-18717950</v>
      </c>
      <c r="Y58" s="18">
        <f t="shared" si="38"/>
        <v>-3623760</v>
      </c>
      <c r="Z58" s="3">
        <f t="shared" si="39"/>
        <v>0.8</v>
      </c>
      <c r="AA58" s="4">
        <f t="shared" si="40"/>
        <v>-3.2347897293786489E-2</v>
      </c>
      <c r="AB58" s="5">
        <f t="shared" si="41"/>
        <v>-0.53484232618687066</v>
      </c>
      <c r="AC58" s="39" t="s">
        <v>126</v>
      </c>
      <c r="AD58" s="38" t="s">
        <v>127</v>
      </c>
      <c r="AE58" s="23">
        <v>135</v>
      </c>
      <c r="AF58" s="43">
        <v>1361699160</v>
      </c>
      <c r="AG58" s="44">
        <v>271004815</v>
      </c>
      <c r="AH58" s="23">
        <v>134</v>
      </c>
      <c r="AI58" s="43">
        <v>1352361930</v>
      </c>
      <c r="AJ58" s="44">
        <v>249352392</v>
      </c>
      <c r="AK58" s="16">
        <f t="shared" si="42"/>
        <v>-1</v>
      </c>
      <c r="AL58" s="17">
        <f t="shared" si="43"/>
        <v>-9337230</v>
      </c>
      <c r="AM58" s="18">
        <f t="shared" si="44"/>
        <v>-21652423</v>
      </c>
      <c r="AN58" s="3">
        <f t="shared" si="45"/>
        <v>-7.4074074074074077E-3</v>
      </c>
      <c r="AO58" s="4">
        <f t="shared" si="46"/>
        <v>-6.8570432253185791E-3</v>
      </c>
      <c r="AP58" s="5">
        <f t="shared" si="47"/>
        <v>-7.9896820283432965E-2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f t="shared" si="48"/>
        <v>0</v>
      </c>
      <c r="AZ58" s="17">
        <f t="shared" si="49"/>
        <v>0</v>
      </c>
      <c r="BA58" s="18">
        <f t="shared" si="50"/>
        <v>0</v>
      </c>
      <c r="BB58" s="3" t="str">
        <f t="shared" si="51"/>
        <v xml:space="preserve">N.A.  </v>
      </c>
      <c r="BC58" s="4" t="str">
        <f t="shared" si="52"/>
        <v xml:space="preserve">N.A.  </v>
      </c>
      <c r="BD58" s="5" t="str">
        <f t="shared" si="53"/>
        <v xml:space="preserve">N.A.  </v>
      </c>
    </row>
    <row r="59" spans="1:56" ht="21" customHeight="1">
      <c r="A59" s="31" t="s">
        <v>55</v>
      </c>
      <c r="B59" s="33" t="s">
        <v>56</v>
      </c>
      <c r="C59" s="21">
        <v>13092</v>
      </c>
      <c r="D59" s="45">
        <v>14953758940</v>
      </c>
      <c r="E59" s="46">
        <v>11367387552</v>
      </c>
      <c r="F59" s="21">
        <v>13028</v>
      </c>
      <c r="G59" s="45">
        <v>15682030810</v>
      </c>
      <c r="H59" s="46">
        <v>11900571493</v>
      </c>
      <c r="I59" s="10">
        <f t="shared" si="54"/>
        <v>-64</v>
      </c>
      <c r="J59" s="19">
        <f t="shared" si="55"/>
        <v>728271870</v>
      </c>
      <c r="K59" s="12">
        <f t="shared" si="56"/>
        <v>533183941</v>
      </c>
      <c r="L59" s="1">
        <f t="shared" si="57"/>
        <v>-4.8884815154292697E-3</v>
      </c>
      <c r="M59" s="6">
        <f t="shared" si="58"/>
        <v>4.8701592216518638E-2</v>
      </c>
      <c r="N59" s="2">
        <f t="shared" si="59"/>
        <v>4.6904703350787981E-2</v>
      </c>
      <c r="O59" s="31" t="s">
        <v>55</v>
      </c>
      <c r="P59" s="33" t="s">
        <v>56</v>
      </c>
      <c r="Q59" s="21">
        <v>487</v>
      </c>
      <c r="R59" s="45">
        <v>2667122230</v>
      </c>
      <c r="S59" s="46">
        <v>1225799457</v>
      </c>
      <c r="T59" s="21">
        <v>481</v>
      </c>
      <c r="U59" s="45">
        <v>2876259410</v>
      </c>
      <c r="V59" s="46">
        <v>1334588421</v>
      </c>
      <c r="W59" s="10">
        <f t="shared" si="36"/>
        <v>-6</v>
      </c>
      <c r="X59" s="19">
        <f t="shared" si="37"/>
        <v>209137180</v>
      </c>
      <c r="Y59" s="12">
        <f t="shared" si="38"/>
        <v>108788964</v>
      </c>
      <c r="Z59" s="1">
        <f t="shared" si="39"/>
        <v>-1.2320328542094456E-2</v>
      </c>
      <c r="AA59" s="6">
        <f t="shared" si="40"/>
        <v>7.8413046709149128E-2</v>
      </c>
      <c r="AB59" s="2">
        <f t="shared" si="41"/>
        <v>8.8749398099953636E-2</v>
      </c>
      <c r="AC59" s="31" t="s">
        <v>55</v>
      </c>
      <c r="AD59" s="33" t="s">
        <v>56</v>
      </c>
      <c r="AE59" s="21">
        <v>1887</v>
      </c>
      <c r="AF59" s="45">
        <v>214922790</v>
      </c>
      <c r="AG59" s="46">
        <v>214832220</v>
      </c>
      <c r="AH59" s="21">
        <v>1833</v>
      </c>
      <c r="AI59" s="45">
        <v>230393540</v>
      </c>
      <c r="AJ59" s="46">
        <v>230301960</v>
      </c>
      <c r="AK59" s="10">
        <f t="shared" si="42"/>
        <v>-54</v>
      </c>
      <c r="AL59" s="19">
        <f t="shared" si="43"/>
        <v>15470750</v>
      </c>
      <c r="AM59" s="12">
        <f t="shared" si="44"/>
        <v>15469740</v>
      </c>
      <c r="AN59" s="1">
        <f t="shared" si="45"/>
        <v>-2.8616852146263912E-2</v>
      </c>
      <c r="AO59" s="6">
        <f t="shared" si="46"/>
        <v>7.1982826949156947E-2</v>
      </c>
      <c r="AP59" s="2">
        <f t="shared" si="47"/>
        <v>7.2008472472145937E-2</v>
      </c>
      <c r="AQ59" s="31" t="s">
        <v>55</v>
      </c>
      <c r="AR59" s="33" t="s">
        <v>56</v>
      </c>
      <c r="AS59" s="21">
        <v>10718</v>
      </c>
      <c r="AT59" s="45">
        <v>12071713920</v>
      </c>
      <c r="AU59" s="46">
        <v>9926755875</v>
      </c>
      <c r="AV59" s="21">
        <v>10714</v>
      </c>
      <c r="AW59" s="45">
        <v>12575377860</v>
      </c>
      <c r="AX59" s="46">
        <v>10335681112</v>
      </c>
      <c r="AY59" s="10">
        <f t="shared" si="48"/>
        <v>-4</v>
      </c>
      <c r="AZ59" s="19">
        <f t="shared" si="49"/>
        <v>503663940</v>
      </c>
      <c r="BA59" s="12">
        <f t="shared" si="50"/>
        <v>408925237</v>
      </c>
      <c r="BB59" s="1">
        <f t="shared" si="51"/>
        <v>-3.7320395596193321E-4</v>
      </c>
      <c r="BC59" s="6">
        <f t="shared" si="52"/>
        <v>4.1722653745591746E-2</v>
      </c>
      <c r="BD59" s="2">
        <f t="shared" si="53"/>
        <v>4.1194247360293826E-2</v>
      </c>
    </row>
    <row r="60" spans="1:56" ht="21" customHeight="1">
      <c r="A60" s="34" t="s">
        <v>57</v>
      </c>
      <c r="B60" s="37" t="s">
        <v>58</v>
      </c>
      <c r="C60" s="22">
        <v>46311</v>
      </c>
      <c r="D60" s="49">
        <v>11214695590</v>
      </c>
      <c r="E60" s="50">
        <v>9526653773</v>
      </c>
      <c r="F60" s="22">
        <v>46559</v>
      </c>
      <c r="G60" s="49">
        <v>11596500070</v>
      </c>
      <c r="H60" s="50">
        <v>9856752819</v>
      </c>
      <c r="I60" s="13">
        <f t="shared" si="54"/>
        <v>248</v>
      </c>
      <c r="J60" s="14">
        <f t="shared" si="55"/>
        <v>381804480</v>
      </c>
      <c r="K60" s="15">
        <f t="shared" si="56"/>
        <v>330099046</v>
      </c>
      <c r="L60" s="7">
        <f t="shared" si="57"/>
        <v>5.355099220487573E-3</v>
      </c>
      <c r="M60" s="8">
        <f t="shared" si="58"/>
        <v>3.4045015037273967E-2</v>
      </c>
      <c r="N60" s="9">
        <f t="shared" si="59"/>
        <v>3.4650051724935294E-2</v>
      </c>
      <c r="O60" s="34" t="s">
        <v>57</v>
      </c>
      <c r="P60" s="37" t="s">
        <v>58</v>
      </c>
      <c r="Q60" s="22">
        <v>4911</v>
      </c>
      <c r="R60" s="49">
        <v>5338128360</v>
      </c>
      <c r="S60" s="50">
        <v>4107149691</v>
      </c>
      <c r="T60" s="22">
        <v>4961</v>
      </c>
      <c r="U60" s="49">
        <v>5711746410</v>
      </c>
      <c r="V60" s="50">
        <v>4429947036</v>
      </c>
      <c r="W60" s="13">
        <f t="shared" si="36"/>
        <v>50</v>
      </c>
      <c r="X60" s="14">
        <f t="shared" si="37"/>
        <v>373618050</v>
      </c>
      <c r="Y60" s="15">
        <f t="shared" si="38"/>
        <v>322797345</v>
      </c>
      <c r="Z60" s="7">
        <f t="shared" si="39"/>
        <v>1.0181225819588679E-2</v>
      </c>
      <c r="AA60" s="8">
        <f t="shared" si="40"/>
        <v>6.999045822869647E-2</v>
      </c>
      <c r="AB60" s="9">
        <f t="shared" si="41"/>
        <v>7.8594005401689163E-2</v>
      </c>
      <c r="AC60" s="34" t="s">
        <v>57</v>
      </c>
      <c r="AD60" s="37" t="s">
        <v>58</v>
      </c>
      <c r="AE60" s="22">
        <v>5478</v>
      </c>
      <c r="AF60" s="49">
        <v>1866740520</v>
      </c>
      <c r="AG60" s="50">
        <v>1854094241</v>
      </c>
      <c r="AH60" s="22">
        <v>5628</v>
      </c>
      <c r="AI60" s="49">
        <v>1884998550</v>
      </c>
      <c r="AJ60" s="50">
        <v>1872182364</v>
      </c>
      <c r="AK60" s="13">
        <f t="shared" si="42"/>
        <v>150</v>
      </c>
      <c r="AL60" s="14">
        <f t="shared" si="43"/>
        <v>18258030</v>
      </c>
      <c r="AM60" s="15">
        <f t="shared" si="44"/>
        <v>18088123</v>
      </c>
      <c r="AN60" s="7">
        <f t="shared" si="45"/>
        <v>2.7382256297918947E-2</v>
      </c>
      <c r="AO60" s="8">
        <f t="shared" si="46"/>
        <v>9.7807005335696032E-3</v>
      </c>
      <c r="AP60" s="9">
        <f t="shared" si="47"/>
        <v>9.755773250363059E-3</v>
      </c>
      <c r="AQ60" s="34" t="s">
        <v>57</v>
      </c>
      <c r="AR60" s="37" t="s">
        <v>58</v>
      </c>
      <c r="AS60" s="22">
        <v>35922</v>
      </c>
      <c r="AT60" s="49">
        <v>4009826710</v>
      </c>
      <c r="AU60" s="50">
        <v>3565409841</v>
      </c>
      <c r="AV60" s="22">
        <v>35970</v>
      </c>
      <c r="AW60" s="49">
        <v>3999755110</v>
      </c>
      <c r="AX60" s="50">
        <v>3554623419</v>
      </c>
      <c r="AY60" s="13">
        <f t="shared" si="48"/>
        <v>48</v>
      </c>
      <c r="AZ60" s="14">
        <f t="shared" si="49"/>
        <v>-10071600</v>
      </c>
      <c r="BA60" s="15">
        <f t="shared" si="50"/>
        <v>-10786422</v>
      </c>
      <c r="BB60" s="7">
        <f t="shared" si="51"/>
        <v>1.3362284950726574E-3</v>
      </c>
      <c r="BC60" s="8">
        <f t="shared" si="52"/>
        <v>-2.5117294906741743E-3</v>
      </c>
      <c r="BD60" s="9">
        <f t="shared" si="53"/>
        <v>-3.0252965243891018E-3</v>
      </c>
    </row>
    <row r="61" spans="1:56" ht="21" customHeight="1">
      <c r="A61" s="39" t="s">
        <v>59</v>
      </c>
      <c r="B61" s="38" t="s">
        <v>60</v>
      </c>
      <c r="C61" s="23">
        <v>15610</v>
      </c>
      <c r="D61" s="43">
        <v>1866631370</v>
      </c>
      <c r="E61" s="44">
        <v>1494836919</v>
      </c>
      <c r="F61" s="23">
        <v>15610</v>
      </c>
      <c r="G61" s="43">
        <v>1901200300</v>
      </c>
      <c r="H61" s="44">
        <v>1522960886</v>
      </c>
      <c r="I61" s="16">
        <f t="shared" si="54"/>
        <v>0</v>
      </c>
      <c r="J61" s="17">
        <f t="shared" si="55"/>
        <v>34568930</v>
      </c>
      <c r="K61" s="18">
        <f t="shared" si="56"/>
        <v>28123967</v>
      </c>
      <c r="L61" s="3">
        <f t="shared" si="57"/>
        <v>0</v>
      </c>
      <c r="M61" s="4">
        <f t="shared" si="58"/>
        <v>1.8519419825243803E-2</v>
      </c>
      <c r="N61" s="5">
        <f t="shared" si="59"/>
        <v>1.881407037953951E-2</v>
      </c>
      <c r="O61" s="39" t="s">
        <v>59</v>
      </c>
      <c r="P61" s="38" t="s">
        <v>60</v>
      </c>
      <c r="Q61" s="23">
        <v>1726</v>
      </c>
      <c r="R61" s="43">
        <v>599041830</v>
      </c>
      <c r="S61" s="44">
        <v>401204756</v>
      </c>
      <c r="T61" s="23">
        <v>1738</v>
      </c>
      <c r="U61" s="43">
        <v>628393700</v>
      </c>
      <c r="V61" s="44">
        <v>425628614</v>
      </c>
      <c r="W61" s="16">
        <f t="shared" si="36"/>
        <v>12</v>
      </c>
      <c r="X61" s="17">
        <f t="shared" si="37"/>
        <v>29351870</v>
      </c>
      <c r="Y61" s="18">
        <f t="shared" si="38"/>
        <v>24423858</v>
      </c>
      <c r="Z61" s="3">
        <f t="shared" si="39"/>
        <v>6.9524913093858632E-3</v>
      </c>
      <c r="AA61" s="4">
        <f t="shared" si="40"/>
        <v>4.8998030738521214E-2</v>
      </c>
      <c r="AB61" s="5">
        <f t="shared" si="41"/>
        <v>6.0876292303972589E-2</v>
      </c>
      <c r="AC61" s="39" t="s">
        <v>59</v>
      </c>
      <c r="AD61" s="38" t="s">
        <v>60</v>
      </c>
      <c r="AE61" s="23">
        <v>802</v>
      </c>
      <c r="AF61" s="43">
        <v>324118650</v>
      </c>
      <c r="AG61" s="44">
        <v>290397819</v>
      </c>
      <c r="AH61" s="23">
        <v>792</v>
      </c>
      <c r="AI61" s="43">
        <v>349875970</v>
      </c>
      <c r="AJ61" s="44">
        <v>315785247</v>
      </c>
      <c r="AK61" s="16">
        <f t="shared" si="42"/>
        <v>-10</v>
      </c>
      <c r="AL61" s="17">
        <f t="shared" si="43"/>
        <v>25757320</v>
      </c>
      <c r="AM61" s="18">
        <f t="shared" si="44"/>
        <v>25387428</v>
      </c>
      <c r="AN61" s="3">
        <f t="shared" si="45"/>
        <v>-1.2468827930174564E-2</v>
      </c>
      <c r="AO61" s="4">
        <f t="shared" si="46"/>
        <v>7.9468799465874609E-2</v>
      </c>
      <c r="AP61" s="5">
        <f t="shared" si="47"/>
        <v>8.7422929302371929E-2</v>
      </c>
      <c r="AQ61" s="39" t="s">
        <v>59</v>
      </c>
      <c r="AR61" s="38" t="s">
        <v>60</v>
      </c>
      <c r="AS61" s="23">
        <v>13082</v>
      </c>
      <c r="AT61" s="43">
        <v>943470890</v>
      </c>
      <c r="AU61" s="44">
        <v>803234344</v>
      </c>
      <c r="AV61" s="23">
        <v>13080</v>
      </c>
      <c r="AW61" s="43">
        <v>922930630</v>
      </c>
      <c r="AX61" s="44">
        <v>781547025</v>
      </c>
      <c r="AY61" s="16">
        <f t="shared" si="48"/>
        <v>-2</v>
      </c>
      <c r="AZ61" s="17">
        <f t="shared" si="49"/>
        <v>-20540260</v>
      </c>
      <c r="BA61" s="18">
        <f t="shared" si="50"/>
        <v>-21687319</v>
      </c>
      <c r="BB61" s="3">
        <f t="shared" si="51"/>
        <v>-1.5288182235132243E-4</v>
      </c>
      <c r="BC61" s="4">
        <f t="shared" si="52"/>
        <v>-2.177095257279215E-2</v>
      </c>
      <c r="BD61" s="5">
        <f t="shared" si="53"/>
        <v>-2.6999989681716099E-2</v>
      </c>
    </row>
    <row r="62" spans="1:56" ht="21" customHeight="1">
      <c r="A62" s="31" t="s">
        <v>61</v>
      </c>
      <c r="B62" s="33" t="s">
        <v>62</v>
      </c>
      <c r="C62" s="21">
        <v>53421</v>
      </c>
      <c r="D62" s="45">
        <v>7453350720</v>
      </c>
      <c r="E62" s="46">
        <v>6120349746</v>
      </c>
      <c r="F62" s="21">
        <v>53439</v>
      </c>
      <c r="G62" s="45">
        <v>7522497230</v>
      </c>
      <c r="H62" s="46">
        <v>6165028290</v>
      </c>
      <c r="I62" s="10">
        <f t="shared" si="54"/>
        <v>18</v>
      </c>
      <c r="J62" s="19">
        <f t="shared" si="55"/>
        <v>69146510</v>
      </c>
      <c r="K62" s="12">
        <f t="shared" si="56"/>
        <v>44678544</v>
      </c>
      <c r="L62" s="1">
        <f t="shared" si="57"/>
        <v>3.3694614477452686E-4</v>
      </c>
      <c r="M62" s="6">
        <f t="shared" si="58"/>
        <v>9.2772381976411276E-3</v>
      </c>
      <c r="N62" s="2">
        <f t="shared" si="59"/>
        <v>7.2999985056736334E-3</v>
      </c>
      <c r="O62" s="31" t="s">
        <v>61</v>
      </c>
      <c r="P62" s="33" t="s">
        <v>62</v>
      </c>
      <c r="Q62" s="21">
        <v>3239</v>
      </c>
      <c r="R62" s="45">
        <v>2620312530</v>
      </c>
      <c r="S62" s="46">
        <v>2019992238</v>
      </c>
      <c r="T62" s="21">
        <v>3248</v>
      </c>
      <c r="U62" s="45">
        <v>2726435160</v>
      </c>
      <c r="V62" s="46">
        <v>2111130818</v>
      </c>
      <c r="W62" s="10">
        <f t="shared" si="36"/>
        <v>9</v>
      </c>
      <c r="X62" s="19">
        <f t="shared" si="37"/>
        <v>106122630</v>
      </c>
      <c r="Y62" s="12">
        <f t="shared" si="38"/>
        <v>91138580</v>
      </c>
      <c r="Z62" s="1">
        <f t="shared" si="39"/>
        <v>2.7786353812905219E-3</v>
      </c>
      <c r="AA62" s="6">
        <f t="shared" si="40"/>
        <v>4.0499989518425879E-2</v>
      </c>
      <c r="AB62" s="2">
        <f t="shared" si="41"/>
        <v>4.5118282281241123E-2</v>
      </c>
      <c r="AC62" s="31" t="s">
        <v>61</v>
      </c>
      <c r="AD62" s="33" t="s">
        <v>62</v>
      </c>
      <c r="AE62" s="21">
        <v>3400</v>
      </c>
      <c r="AF62" s="45">
        <v>897923680</v>
      </c>
      <c r="AG62" s="46">
        <v>810837741</v>
      </c>
      <c r="AH62" s="21">
        <v>3401</v>
      </c>
      <c r="AI62" s="45">
        <v>904023710</v>
      </c>
      <c r="AJ62" s="46">
        <v>806110713</v>
      </c>
      <c r="AK62" s="10">
        <f t="shared" si="42"/>
        <v>1</v>
      </c>
      <c r="AL62" s="19">
        <f t="shared" si="43"/>
        <v>6100030</v>
      </c>
      <c r="AM62" s="12">
        <f t="shared" si="44"/>
        <v>-4727028</v>
      </c>
      <c r="AN62" s="1">
        <f t="shared" si="45"/>
        <v>2.941176470588235E-4</v>
      </c>
      <c r="AO62" s="6">
        <f t="shared" si="46"/>
        <v>6.7934838292715476E-3</v>
      </c>
      <c r="AP62" s="2">
        <f t="shared" si="47"/>
        <v>-5.829807569354372E-3</v>
      </c>
      <c r="AQ62" s="31" t="s">
        <v>61</v>
      </c>
      <c r="AR62" s="33" t="s">
        <v>62</v>
      </c>
      <c r="AS62" s="21">
        <v>46782</v>
      </c>
      <c r="AT62" s="45">
        <v>3935114510</v>
      </c>
      <c r="AU62" s="46">
        <v>3289519767</v>
      </c>
      <c r="AV62" s="21">
        <v>46790</v>
      </c>
      <c r="AW62" s="45">
        <v>3892038360</v>
      </c>
      <c r="AX62" s="46">
        <v>3247786759</v>
      </c>
      <c r="AY62" s="10">
        <f t="shared" si="48"/>
        <v>8</v>
      </c>
      <c r="AZ62" s="19">
        <f t="shared" si="49"/>
        <v>-43076150</v>
      </c>
      <c r="BA62" s="12">
        <f t="shared" si="50"/>
        <v>-41733008</v>
      </c>
      <c r="BB62" s="1">
        <f t="shared" si="51"/>
        <v>1.7100594245650035E-4</v>
      </c>
      <c r="BC62" s="6">
        <f t="shared" si="52"/>
        <v>-1.0946606481344809E-2</v>
      </c>
      <c r="BD62" s="2">
        <f t="shared" si="53"/>
        <v>-1.2686656702494897E-2</v>
      </c>
    </row>
    <row r="63" spans="1:56" ht="21" customHeight="1">
      <c r="A63" s="34" t="s">
        <v>67</v>
      </c>
      <c r="B63" s="37" t="s">
        <v>68</v>
      </c>
      <c r="C63" s="22">
        <v>69221</v>
      </c>
      <c r="D63" s="49">
        <v>19767291190</v>
      </c>
      <c r="E63" s="50">
        <v>16741634225</v>
      </c>
      <c r="F63" s="22">
        <v>69512</v>
      </c>
      <c r="G63" s="49">
        <v>20456796040</v>
      </c>
      <c r="H63" s="50">
        <v>17345627410</v>
      </c>
      <c r="I63" s="13">
        <f t="shared" si="54"/>
        <v>291</v>
      </c>
      <c r="J63" s="14">
        <f t="shared" si="55"/>
        <v>689504850</v>
      </c>
      <c r="K63" s="15">
        <f t="shared" si="56"/>
        <v>603993185</v>
      </c>
      <c r="L63" s="7">
        <f t="shared" si="57"/>
        <v>4.2039265540804093E-3</v>
      </c>
      <c r="M63" s="8">
        <f t="shared" si="58"/>
        <v>3.4881099457310112E-2</v>
      </c>
      <c r="N63" s="9">
        <f t="shared" si="59"/>
        <v>3.6077313414126989E-2</v>
      </c>
      <c r="O63" s="34" t="s">
        <v>67</v>
      </c>
      <c r="P63" s="37" t="s">
        <v>68</v>
      </c>
      <c r="Q63" s="22">
        <v>3383</v>
      </c>
      <c r="R63" s="49">
        <v>7018498620</v>
      </c>
      <c r="S63" s="50">
        <v>5902885669</v>
      </c>
      <c r="T63" s="22">
        <v>3383</v>
      </c>
      <c r="U63" s="49">
        <v>7459589130</v>
      </c>
      <c r="V63" s="50">
        <v>6258799871</v>
      </c>
      <c r="W63" s="13">
        <f t="shared" si="36"/>
        <v>0</v>
      </c>
      <c r="X63" s="14">
        <f t="shared" si="37"/>
        <v>441090510</v>
      </c>
      <c r="Y63" s="15">
        <f t="shared" si="38"/>
        <v>355914202</v>
      </c>
      <c r="Z63" s="7">
        <f t="shared" si="39"/>
        <v>0</v>
      </c>
      <c r="AA63" s="8">
        <f t="shared" si="40"/>
        <v>6.2846847150908186E-2</v>
      </c>
      <c r="AB63" s="9">
        <f t="shared" si="41"/>
        <v>6.0294950971038368E-2</v>
      </c>
      <c r="AC63" s="34" t="s">
        <v>67</v>
      </c>
      <c r="AD63" s="37" t="s">
        <v>68</v>
      </c>
      <c r="AE63" s="22">
        <v>9210</v>
      </c>
      <c r="AF63" s="49">
        <v>2620542330</v>
      </c>
      <c r="AG63" s="50">
        <v>2342564487</v>
      </c>
      <c r="AH63" s="22">
        <v>9284</v>
      </c>
      <c r="AI63" s="49">
        <v>2749204150</v>
      </c>
      <c r="AJ63" s="50">
        <v>2461957020</v>
      </c>
      <c r="AK63" s="13">
        <f t="shared" si="42"/>
        <v>74</v>
      </c>
      <c r="AL63" s="14">
        <f t="shared" si="43"/>
        <v>128661820</v>
      </c>
      <c r="AM63" s="15">
        <f t="shared" si="44"/>
        <v>119392533</v>
      </c>
      <c r="AN63" s="7">
        <f t="shared" si="45"/>
        <v>8.0347448425624329E-3</v>
      </c>
      <c r="AO63" s="8">
        <f t="shared" si="46"/>
        <v>4.909740191069533E-2</v>
      </c>
      <c r="AP63" s="9">
        <f t="shared" si="47"/>
        <v>5.0966593945466911E-2</v>
      </c>
      <c r="AQ63" s="34" t="s">
        <v>67</v>
      </c>
      <c r="AR63" s="37" t="s">
        <v>68</v>
      </c>
      <c r="AS63" s="22">
        <v>56628</v>
      </c>
      <c r="AT63" s="49">
        <v>10128250240</v>
      </c>
      <c r="AU63" s="50">
        <v>8496184069</v>
      </c>
      <c r="AV63" s="22">
        <v>56845</v>
      </c>
      <c r="AW63" s="49">
        <v>10248002760</v>
      </c>
      <c r="AX63" s="50">
        <v>8624870519</v>
      </c>
      <c r="AY63" s="13">
        <f t="shared" si="48"/>
        <v>217</v>
      </c>
      <c r="AZ63" s="14">
        <f t="shared" si="49"/>
        <v>119752520</v>
      </c>
      <c r="BA63" s="15">
        <f t="shared" si="50"/>
        <v>128686450</v>
      </c>
      <c r="BB63" s="7">
        <f t="shared" si="51"/>
        <v>3.8320265592992867E-3</v>
      </c>
      <c r="BC63" s="8">
        <f t="shared" si="52"/>
        <v>1.1823613868371404E-2</v>
      </c>
      <c r="BD63" s="9">
        <f t="shared" si="53"/>
        <v>1.5146382064571534E-2</v>
      </c>
    </row>
    <row r="64" spans="1:56" ht="21" customHeight="1">
      <c r="A64" s="31" t="s">
        <v>73</v>
      </c>
      <c r="B64" s="33" t="s">
        <v>74</v>
      </c>
      <c r="C64" s="23">
        <v>3188</v>
      </c>
      <c r="D64" s="43">
        <v>1114110560</v>
      </c>
      <c r="E64" s="44">
        <v>865043079</v>
      </c>
      <c r="F64" s="23">
        <v>3253</v>
      </c>
      <c r="G64" s="43">
        <v>1140485640</v>
      </c>
      <c r="H64" s="44">
        <v>904623825</v>
      </c>
      <c r="I64" s="16">
        <f t="shared" si="54"/>
        <v>65</v>
      </c>
      <c r="J64" s="17">
        <f t="shared" si="55"/>
        <v>26375080</v>
      </c>
      <c r="K64" s="18">
        <f t="shared" si="56"/>
        <v>39580746</v>
      </c>
      <c r="L64" s="3">
        <f t="shared" si="57"/>
        <v>2.0388958594730239E-2</v>
      </c>
      <c r="M64" s="4">
        <f t="shared" si="58"/>
        <v>2.3673664847050729E-2</v>
      </c>
      <c r="N64" s="5">
        <f t="shared" si="59"/>
        <v>4.5755809116183911E-2</v>
      </c>
      <c r="O64" s="31" t="s">
        <v>73</v>
      </c>
      <c r="P64" s="33" t="s">
        <v>74</v>
      </c>
      <c r="Q64" s="23">
        <v>622</v>
      </c>
      <c r="R64" s="43">
        <v>357768930</v>
      </c>
      <c r="S64" s="44">
        <v>214095014</v>
      </c>
      <c r="T64" s="23">
        <v>627</v>
      </c>
      <c r="U64" s="43">
        <v>378376300</v>
      </c>
      <c r="V64" s="44">
        <v>233802438</v>
      </c>
      <c r="W64" s="16">
        <f t="shared" si="36"/>
        <v>5</v>
      </c>
      <c r="X64" s="17">
        <f t="shared" si="37"/>
        <v>20607370</v>
      </c>
      <c r="Y64" s="18">
        <f t="shared" si="38"/>
        <v>19707424</v>
      </c>
      <c r="Z64" s="3">
        <f t="shared" si="39"/>
        <v>8.0385852090032149E-3</v>
      </c>
      <c r="AA64" s="4">
        <f t="shared" si="40"/>
        <v>5.7599663559381752E-2</v>
      </c>
      <c r="AB64" s="5">
        <f t="shared" si="41"/>
        <v>9.2049897061124458E-2</v>
      </c>
      <c r="AC64" s="31" t="s">
        <v>73</v>
      </c>
      <c r="AD64" s="33" t="s">
        <v>74</v>
      </c>
      <c r="AE64" s="23">
        <v>399</v>
      </c>
      <c r="AF64" s="43">
        <v>241703620</v>
      </c>
      <c r="AG64" s="44">
        <v>164739865</v>
      </c>
      <c r="AH64" s="23">
        <v>417</v>
      </c>
      <c r="AI64" s="43">
        <v>228737560</v>
      </c>
      <c r="AJ64" s="44">
        <v>166723087</v>
      </c>
      <c r="AK64" s="16">
        <f t="shared" si="42"/>
        <v>18</v>
      </c>
      <c r="AL64" s="17">
        <f t="shared" si="43"/>
        <v>-12966060</v>
      </c>
      <c r="AM64" s="18">
        <f t="shared" si="44"/>
        <v>1983222</v>
      </c>
      <c r="AN64" s="3">
        <f t="shared" si="45"/>
        <v>4.5112781954887216E-2</v>
      </c>
      <c r="AO64" s="4">
        <f t="shared" si="46"/>
        <v>-5.3644459276199506E-2</v>
      </c>
      <c r="AP64" s="5">
        <f t="shared" si="47"/>
        <v>1.2038506890848793E-2</v>
      </c>
      <c r="AQ64" s="31" t="s">
        <v>73</v>
      </c>
      <c r="AR64" s="33" t="s">
        <v>74</v>
      </c>
      <c r="AS64" s="23">
        <v>2167</v>
      </c>
      <c r="AT64" s="43">
        <v>514638010</v>
      </c>
      <c r="AU64" s="44">
        <v>486208200</v>
      </c>
      <c r="AV64" s="23">
        <v>2209</v>
      </c>
      <c r="AW64" s="43">
        <v>533371780</v>
      </c>
      <c r="AX64" s="44">
        <v>504098300</v>
      </c>
      <c r="AY64" s="16">
        <f t="shared" si="48"/>
        <v>42</v>
      </c>
      <c r="AZ64" s="17">
        <f t="shared" si="49"/>
        <v>18733770</v>
      </c>
      <c r="BA64" s="18">
        <f t="shared" si="50"/>
        <v>17890100</v>
      </c>
      <c r="BB64" s="3">
        <f t="shared" si="51"/>
        <v>1.9381633594831565E-2</v>
      </c>
      <c r="BC64" s="4">
        <f t="shared" si="52"/>
        <v>3.6401839032449236E-2</v>
      </c>
      <c r="BD64" s="5">
        <f t="shared" si="53"/>
        <v>3.6795142492454878E-2</v>
      </c>
    </row>
    <row r="65" spans="1:56" ht="14.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21">
        <v>519</v>
      </c>
      <c r="D69" s="47">
        <v>335207810</v>
      </c>
      <c r="E69" s="48">
        <v>260519868</v>
      </c>
      <c r="F69" s="21">
        <v>514</v>
      </c>
      <c r="G69" s="47">
        <v>385745080</v>
      </c>
      <c r="H69" s="48">
        <v>300439238</v>
      </c>
      <c r="I69" s="10">
        <f t="shared" ref="I69:K70" si="60">(F69-C69)</f>
        <v>-5</v>
      </c>
      <c r="J69" s="20">
        <f t="shared" si="60"/>
        <v>50537270</v>
      </c>
      <c r="K69" s="11">
        <f t="shared" si="60"/>
        <v>39919370</v>
      </c>
      <c r="L69" s="1">
        <f t="shared" ref="L69:N70" si="61">IF(C69=0,"N.A.  ",I69/C69)</f>
        <v>-9.6339113680154135E-3</v>
      </c>
      <c r="M69" s="6">
        <f t="shared" si="61"/>
        <v>0.1507639992039565</v>
      </c>
      <c r="N69" s="2">
        <f t="shared" si="61"/>
        <v>0.15322965694117424</v>
      </c>
      <c r="O69" s="31" t="s">
        <v>83</v>
      </c>
      <c r="P69" s="33" t="s">
        <v>84</v>
      </c>
      <c r="Q69" s="21">
        <v>156</v>
      </c>
      <c r="R69" s="47">
        <v>211341270</v>
      </c>
      <c r="S69" s="48">
        <v>179753506</v>
      </c>
      <c r="T69" s="21">
        <v>155</v>
      </c>
      <c r="U69" s="47">
        <v>236274400</v>
      </c>
      <c r="V69" s="48">
        <v>204949054</v>
      </c>
      <c r="W69" s="10">
        <f t="shared" ref="W69:W80" si="62">(T69-Q69)</f>
        <v>-1</v>
      </c>
      <c r="X69" s="20">
        <f t="shared" ref="X69:X80" si="63">(U69-R69)</f>
        <v>24933130</v>
      </c>
      <c r="Y69" s="11">
        <f t="shared" ref="Y69:Y80" si="64">(V69-S69)</f>
        <v>25195548</v>
      </c>
      <c r="Z69" s="1">
        <f t="shared" ref="Z69:Z80" si="65">IF(Q69=0,"N.A.  ",W69/Q69)</f>
        <v>-6.41025641025641E-3</v>
      </c>
      <c r="AA69" s="6">
        <f t="shared" ref="AA69:AA80" si="66">IF(R69=0,"N.A.  ",X69/R69)</f>
        <v>0.11797567980924881</v>
      </c>
      <c r="AB69" s="2">
        <f t="shared" ref="AB69:AB80" si="67">IF(S69=0,"N.A.  ",Y69/S69)</f>
        <v>0.14016721320584424</v>
      </c>
      <c r="AC69" s="31" t="s">
        <v>83</v>
      </c>
      <c r="AD69" s="33" t="s">
        <v>84</v>
      </c>
      <c r="AE69" s="21">
        <v>234</v>
      </c>
      <c r="AF69" s="47">
        <v>120062940</v>
      </c>
      <c r="AG69" s="48">
        <v>77479256</v>
      </c>
      <c r="AH69" s="21">
        <v>230</v>
      </c>
      <c r="AI69" s="47">
        <v>145716030</v>
      </c>
      <c r="AJ69" s="48">
        <v>92237312</v>
      </c>
      <c r="AK69" s="10">
        <f t="shared" ref="AK69:AK80" si="68">(AH69-AE69)</f>
        <v>-4</v>
      </c>
      <c r="AL69" s="20">
        <f t="shared" ref="AL69:AL80" si="69">(AI69-AF69)</f>
        <v>25653090</v>
      </c>
      <c r="AM69" s="11">
        <f t="shared" ref="AM69:AM80" si="70">(AJ69-AG69)</f>
        <v>14758056</v>
      </c>
      <c r="AN69" s="1">
        <f t="shared" ref="AN69:AN80" si="71">IF(AE69=0,"N.A.  ",AK69/AE69)</f>
        <v>-1.7094017094017096E-2</v>
      </c>
      <c r="AO69" s="6">
        <f t="shared" ref="AO69:AO80" si="72">IF(AF69=0,"N.A.  ",AL69/AF69)</f>
        <v>0.21366368339805772</v>
      </c>
      <c r="AP69" s="2">
        <f t="shared" ref="AP69:AP80" si="73">IF(AG69=0,"N.A.  ",AM69/AG69)</f>
        <v>0.19047751310363642</v>
      </c>
      <c r="AQ69" s="31" t="s">
        <v>83</v>
      </c>
      <c r="AR69" s="33" t="s">
        <v>84</v>
      </c>
      <c r="AS69" s="21">
        <v>129</v>
      </c>
      <c r="AT69" s="47">
        <v>3803600</v>
      </c>
      <c r="AU69" s="48">
        <v>3287106</v>
      </c>
      <c r="AV69" s="21">
        <v>129</v>
      </c>
      <c r="AW69" s="47">
        <v>3754650</v>
      </c>
      <c r="AX69" s="48">
        <v>3252872</v>
      </c>
      <c r="AY69" s="10">
        <f t="shared" ref="AY69:AY80" si="74">(AV69-AS69)</f>
        <v>0</v>
      </c>
      <c r="AZ69" s="20">
        <f t="shared" ref="AZ69:AZ80" si="75">(AW69-AT69)</f>
        <v>-48950</v>
      </c>
      <c r="BA69" s="11">
        <f t="shared" ref="BA69:BA80" si="76">(AX69-AU69)</f>
        <v>-34234</v>
      </c>
      <c r="BB69" s="1">
        <f t="shared" ref="BB69:BB80" si="77">IF(AS69=0,"N.A.  ",AY69/AS69)</f>
        <v>0</v>
      </c>
      <c r="BC69" s="6">
        <f t="shared" ref="BC69:BC80" si="78">IF(AT69=0,"N.A.  ",AZ69/AT69)</f>
        <v>-1.2869386896624251E-2</v>
      </c>
      <c r="BD69" s="2">
        <f t="shared" ref="BD69:BD80" si="79">IF(AU69=0,"N.A.  ",BA69/AU69)</f>
        <v>-1.0414632202308049E-2</v>
      </c>
    </row>
    <row r="70" spans="1:56" ht="21" customHeight="1">
      <c r="A70" s="34" t="s">
        <v>85</v>
      </c>
      <c r="B70" s="37" t="s">
        <v>86</v>
      </c>
      <c r="C70" s="22">
        <v>3360</v>
      </c>
      <c r="D70" s="49">
        <v>2845906920</v>
      </c>
      <c r="E70" s="50">
        <v>2242319536</v>
      </c>
      <c r="F70" s="22">
        <v>3666</v>
      </c>
      <c r="G70" s="49">
        <v>3146566030</v>
      </c>
      <c r="H70" s="50">
        <v>1886111643</v>
      </c>
      <c r="I70" s="13">
        <f t="shared" si="60"/>
        <v>306</v>
      </c>
      <c r="J70" s="14">
        <f t="shared" si="60"/>
        <v>300659110</v>
      </c>
      <c r="K70" s="15">
        <f t="shared" si="60"/>
        <v>-356207893</v>
      </c>
      <c r="L70" s="7">
        <f t="shared" si="61"/>
        <v>9.1071428571428567E-2</v>
      </c>
      <c r="M70" s="8">
        <f t="shared" si="61"/>
        <v>0.10564615022616411</v>
      </c>
      <c r="N70" s="9">
        <f t="shared" si="61"/>
        <v>-0.15885688336615375</v>
      </c>
      <c r="O70" s="34" t="s">
        <v>85</v>
      </c>
      <c r="P70" s="37" t="s">
        <v>86</v>
      </c>
      <c r="Q70" s="22">
        <v>451</v>
      </c>
      <c r="R70" s="49">
        <v>1990817050</v>
      </c>
      <c r="S70" s="50">
        <v>1690301830</v>
      </c>
      <c r="T70" s="22">
        <v>483</v>
      </c>
      <c r="U70" s="49">
        <v>2194930610</v>
      </c>
      <c r="V70" s="50">
        <v>1445479375</v>
      </c>
      <c r="W70" s="13">
        <f t="shared" si="62"/>
        <v>32</v>
      </c>
      <c r="X70" s="14">
        <f t="shared" si="63"/>
        <v>204113560</v>
      </c>
      <c r="Y70" s="15">
        <f t="shared" si="64"/>
        <v>-244822455</v>
      </c>
      <c r="Z70" s="7">
        <f t="shared" si="65"/>
        <v>7.0953436807095344E-2</v>
      </c>
      <c r="AA70" s="8">
        <f t="shared" si="66"/>
        <v>0.10252753260275725</v>
      </c>
      <c r="AB70" s="9">
        <f t="shared" si="67"/>
        <v>-0.14483948999806739</v>
      </c>
      <c r="AC70" s="34" t="s">
        <v>85</v>
      </c>
      <c r="AD70" s="37" t="s">
        <v>86</v>
      </c>
      <c r="AE70" s="22">
        <v>904</v>
      </c>
      <c r="AF70" s="49">
        <v>378431280</v>
      </c>
      <c r="AG70" s="50">
        <v>314888569</v>
      </c>
      <c r="AH70" s="22">
        <v>952</v>
      </c>
      <c r="AI70" s="49">
        <v>370503310</v>
      </c>
      <c r="AJ70" s="50">
        <v>254697687</v>
      </c>
      <c r="AK70" s="13">
        <f t="shared" si="68"/>
        <v>48</v>
      </c>
      <c r="AL70" s="14">
        <f t="shared" si="69"/>
        <v>-7927970</v>
      </c>
      <c r="AM70" s="15">
        <f t="shared" si="70"/>
        <v>-60190882</v>
      </c>
      <c r="AN70" s="7">
        <f t="shared" si="71"/>
        <v>5.3097345132743362E-2</v>
      </c>
      <c r="AO70" s="8">
        <f t="shared" si="72"/>
        <v>-2.0949563154504563E-2</v>
      </c>
      <c r="AP70" s="9">
        <f t="shared" si="73"/>
        <v>-0.19114978416380685</v>
      </c>
      <c r="AQ70" s="34" t="s">
        <v>85</v>
      </c>
      <c r="AR70" s="37" t="s">
        <v>86</v>
      </c>
      <c r="AS70" s="22">
        <v>2005</v>
      </c>
      <c r="AT70" s="49">
        <v>476658590</v>
      </c>
      <c r="AU70" s="50">
        <v>237129137</v>
      </c>
      <c r="AV70" s="22">
        <v>2231</v>
      </c>
      <c r="AW70" s="49">
        <v>581132110</v>
      </c>
      <c r="AX70" s="50">
        <v>185934581</v>
      </c>
      <c r="AY70" s="13">
        <f t="shared" si="74"/>
        <v>226</v>
      </c>
      <c r="AZ70" s="14">
        <f t="shared" si="75"/>
        <v>104473520</v>
      </c>
      <c r="BA70" s="15">
        <f t="shared" si="76"/>
        <v>-51194556</v>
      </c>
      <c r="BB70" s="7">
        <f t="shared" si="77"/>
        <v>0.11271820448877805</v>
      </c>
      <c r="BC70" s="8">
        <f t="shared" si="78"/>
        <v>0.219178930563278</v>
      </c>
      <c r="BD70" s="9">
        <f t="shared" si="79"/>
        <v>-0.21589314855053007</v>
      </c>
    </row>
    <row r="71" spans="1:56" ht="21" customHeight="1">
      <c r="A71" s="39" t="s">
        <v>128</v>
      </c>
      <c r="B71" s="38" t="s">
        <v>129</v>
      </c>
      <c r="C71" s="23">
        <v>81</v>
      </c>
      <c r="D71" s="43">
        <v>34311260</v>
      </c>
      <c r="E71" s="44">
        <v>29280614</v>
      </c>
      <c r="F71" s="23">
        <v>82</v>
      </c>
      <c r="G71" s="43">
        <v>34356920</v>
      </c>
      <c r="H71" s="44">
        <v>29047111</v>
      </c>
      <c r="I71" s="16">
        <f t="shared" ref="I71:I80" si="80">(F71-C71)</f>
        <v>1</v>
      </c>
      <c r="J71" s="17">
        <f t="shared" ref="J71:J80" si="81">(G71-D71)</f>
        <v>45660</v>
      </c>
      <c r="K71" s="18">
        <f t="shared" ref="K71:K80" si="82">(H71-E71)</f>
        <v>-233503</v>
      </c>
      <c r="L71" s="3">
        <f t="shared" ref="L71:L80" si="83">IF(C71=0,"N.A.  ",I71/C71)</f>
        <v>1.2345679012345678E-2</v>
      </c>
      <c r="M71" s="4">
        <f t="shared" ref="M71:M80" si="84">IF(D71=0,"N.A.  ",J71/D71)</f>
        <v>1.3307584740403005E-3</v>
      </c>
      <c r="N71" s="5">
        <f t="shared" ref="N71:N80" si="85">IF(E71=0,"N.A.  ",K71/E71)</f>
        <v>-7.97466200674617E-3</v>
      </c>
      <c r="O71" s="39" t="s">
        <v>128</v>
      </c>
      <c r="P71" s="38" t="s">
        <v>129</v>
      </c>
      <c r="Q71" s="23">
        <v>11</v>
      </c>
      <c r="R71" s="43">
        <v>13591180</v>
      </c>
      <c r="S71" s="44">
        <v>12282404</v>
      </c>
      <c r="T71" s="23">
        <v>11</v>
      </c>
      <c r="U71" s="43">
        <v>12917040</v>
      </c>
      <c r="V71" s="44">
        <v>11478440</v>
      </c>
      <c r="W71" s="16">
        <f t="shared" si="62"/>
        <v>0</v>
      </c>
      <c r="X71" s="17">
        <f t="shared" si="63"/>
        <v>-674140</v>
      </c>
      <c r="Y71" s="18">
        <f t="shared" si="64"/>
        <v>-803964</v>
      </c>
      <c r="Z71" s="3">
        <f t="shared" si="65"/>
        <v>0</v>
      </c>
      <c r="AA71" s="4">
        <f t="shared" si="66"/>
        <v>-4.9601285539592588E-2</v>
      </c>
      <c r="AB71" s="5">
        <f t="shared" si="67"/>
        <v>-6.5456566971742666E-2</v>
      </c>
      <c r="AC71" s="39" t="s">
        <v>128</v>
      </c>
      <c r="AD71" s="38" t="s">
        <v>129</v>
      </c>
      <c r="AE71" s="23">
        <v>22</v>
      </c>
      <c r="AF71" s="43">
        <v>1213230</v>
      </c>
      <c r="AG71" s="44">
        <v>1213230</v>
      </c>
      <c r="AH71" s="23">
        <v>23</v>
      </c>
      <c r="AI71" s="43">
        <v>1390080</v>
      </c>
      <c r="AJ71" s="44">
        <v>1390080</v>
      </c>
      <c r="AK71" s="16">
        <f t="shared" si="68"/>
        <v>1</v>
      </c>
      <c r="AL71" s="17">
        <f t="shared" si="69"/>
        <v>176850</v>
      </c>
      <c r="AM71" s="18">
        <f t="shared" si="70"/>
        <v>176850</v>
      </c>
      <c r="AN71" s="3">
        <f t="shared" si="71"/>
        <v>4.5454545454545456E-2</v>
      </c>
      <c r="AO71" s="4">
        <f t="shared" si="72"/>
        <v>0.14576790880542023</v>
      </c>
      <c r="AP71" s="5">
        <f t="shared" si="73"/>
        <v>0.14576790880542023</v>
      </c>
      <c r="AQ71" s="39" t="s">
        <v>128</v>
      </c>
      <c r="AR71" s="38" t="s">
        <v>129</v>
      </c>
      <c r="AS71" s="23">
        <v>48</v>
      </c>
      <c r="AT71" s="43">
        <v>19506850</v>
      </c>
      <c r="AU71" s="44">
        <v>15784980</v>
      </c>
      <c r="AV71" s="23">
        <v>48</v>
      </c>
      <c r="AW71" s="43">
        <v>20049800</v>
      </c>
      <c r="AX71" s="44">
        <v>16178591</v>
      </c>
      <c r="AY71" s="16">
        <f t="shared" si="74"/>
        <v>0</v>
      </c>
      <c r="AZ71" s="17">
        <f t="shared" si="75"/>
        <v>542950</v>
      </c>
      <c r="BA71" s="18">
        <f t="shared" si="76"/>
        <v>393611</v>
      </c>
      <c r="BB71" s="3">
        <f t="shared" si="77"/>
        <v>0</v>
      </c>
      <c r="BC71" s="4">
        <f t="shared" si="78"/>
        <v>2.7833812224936368E-2</v>
      </c>
      <c r="BD71" s="5">
        <f t="shared" si="79"/>
        <v>2.4935793393466448E-2</v>
      </c>
    </row>
    <row r="72" spans="1:56" ht="21" customHeight="1">
      <c r="A72" s="31" t="s">
        <v>130</v>
      </c>
      <c r="B72" s="33" t="s">
        <v>131</v>
      </c>
      <c r="C72" s="21">
        <v>5</v>
      </c>
      <c r="D72" s="45">
        <v>5777170</v>
      </c>
      <c r="E72" s="46">
        <v>3221</v>
      </c>
      <c r="F72" s="21">
        <v>7</v>
      </c>
      <c r="G72" s="45">
        <v>5808730</v>
      </c>
      <c r="H72" s="46">
        <v>179307</v>
      </c>
      <c r="I72" s="10">
        <f t="shared" si="80"/>
        <v>2</v>
      </c>
      <c r="J72" s="19">
        <f t="shared" si="81"/>
        <v>31560</v>
      </c>
      <c r="K72" s="12">
        <f t="shared" si="82"/>
        <v>176086</v>
      </c>
      <c r="L72" s="1">
        <f t="shared" si="83"/>
        <v>0.4</v>
      </c>
      <c r="M72" s="6">
        <f t="shared" si="84"/>
        <v>5.4628823455082675E-3</v>
      </c>
      <c r="N72" s="2">
        <f t="shared" si="85"/>
        <v>54.668115492083203</v>
      </c>
      <c r="O72" s="31" t="s">
        <v>130</v>
      </c>
      <c r="P72" s="33" t="s">
        <v>131</v>
      </c>
      <c r="Q72" s="21">
        <v>5</v>
      </c>
      <c r="R72" s="45">
        <v>5777170</v>
      </c>
      <c r="S72" s="46">
        <v>3221</v>
      </c>
      <c r="T72" s="21">
        <v>5</v>
      </c>
      <c r="U72" s="45">
        <v>5597800</v>
      </c>
      <c r="V72" s="46">
        <v>2973</v>
      </c>
      <c r="W72" s="10">
        <f t="shared" si="62"/>
        <v>0</v>
      </c>
      <c r="X72" s="19">
        <f t="shared" si="63"/>
        <v>-179370</v>
      </c>
      <c r="Y72" s="12">
        <f t="shared" si="64"/>
        <v>-248</v>
      </c>
      <c r="Z72" s="1">
        <f t="shared" si="65"/>
        <v>0</v>
      </c>
      <c r="AA72" s="6">
        <f t="shared" si="66"/>
        <v>-3.1048073710830737E-2</v>
      </c>
      <c r="AB72" s="2">
        <f t="shared" si="67"/>
        <v>-7.6994722135982616E-2</v>
      </c>
      <c r="AC72" s="31" t="s">
        <v>130</v>
      </c>
      <c r="AD72" s="33" t="s">
        <v>131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f t="shared" si="68"/>
        <v>1</v>
      </c>
      <c r="AL72" s="19">
        <f t="shared" si="69"/>
        <v>37950</v>
      </c>
      <c r="AM72" s="12">
        <f t="shared" si="70"/>
        <v>37950</v>
      </c>
      <c r="AN72" s="1" t="str">
        <f t="shared" si="71"/>
        <v xml:space="preserve">N.A.  </v>
      </c>
      <c r="AO72" s="6" t="str">
        <f t="shared" si="72"/>
        <v xml:space="preserve">N.A.  </v>
      </c>
      <c r="AP72" s="2" t="str">
        <f t="shared" si="73"/>
        <v xml:space="preserve">N.A.  </v>
      </c>
      <c r="AQ72" s="31" t="s">
        <v>130</v>
      </c>
      <c r="AR72" s="33" t="s">
        <v>131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f t="shared" si="74"/>
        <v>1</v>
      </c>
      <c r="AZ72" s="19">
        <f t="shared" si="75"/>
        <v>172980</v>
      </c>
      <c r="BA72" s="12">
        <f t="shared" si="76"/>
        <v>138384</v>
      </c>
      <c r="BB72" s="1" t="str">
        <f t="shared" si="77"/>
        <v xml:space="preserve">N.A.  </v>
      </c>
      <c r="BC72" s="6" t="str">
        <f t="shared" si="78"/>
        <v xml:space="preserve">N.A.  </v>
      </c>
      <c r="BD72" s="2" t="str">
        <f t="shared" si="79"/>
        <v xml:space="preserve">N.A.  </v>
      </c>
    </row>
    <row r="73" spans="1:56" ht="21" customHeight="1">
      <c r="A73" s="34" t="s">
        <v>132</v>
      </c>
      <c r="B73" s="37" t="s">
        <v>133</v>
      </c>
      <c r="C73" s="22">
        <v>559</v>
      </c>
      <c r="D73" s="49">
        <v>183218490</v>
      </c>
      <c r="E73" s="50">
        <v>155977583</v>
      </c>
      <c r="F73" s="22">
        <v>562</v>
      </c>
      <c r="G73" s="49">
        <v>191354070</v>
      </c>
      <c r="H73" s="50">
        <v>164522785</v>
      </c>
      <c r="I73" s="13">
        <f t="shared" si="80"/>
        <v>3</v>
      </c>
      <c r="J73" s="14">
        <f t="shared" si="81"/>
        <v>8135580</v>
      </c>
      <c r="K73" s="15">
        <f t="shared" si="82"/>
        <v>8545202</v>
      </c>
      <c r="L73" s="7">
        <f t="shared" si="83"/>
        <v>5.3667262969588547E-3</v>
      </c>
      <c r="M73" s="8">
        <f t="shared" si="84"/>
        <v>4.4403706197993442E-2</v>
      </c>
      <c r="N73" s="9">
        <f t="shared" si="85"/>
        <v>5.4784808404166642E-2</v>
      </c>
      <c r="O73" s="34" t="s">
        <v>132</v>
      </c>
      <c r="P73" s="37" t="s">
        <v>133</v>
      </c>
      <c r="Q73" s="22">
        <v>29</v>
      </c>
      <c r="R73" s="49">
        <v>52125670</v>
      </c>
      <c r="S73" s="50">
        <v>45747240</v>
      </c>
      <c r="T73" s="22">
        <v>29</v>
      </c>
      <c r="U73" s="49">
        <v>60572260</v>
      </c>
      <c r="V73" s="50">
        <v>54193560</v>
      </c>
      <c r="W73" s="13">
        <f t="shared" si="62"/>
        <v>0</v>
      </c>
      <c r="X73" s="14">
        <f t="shared" si="63"/>
        <v>8446590</v>
      </c>
      <c r="Y73" s="15">
        <f t="shared" si="64"/>
        <v>8446320</v>
      </c>
      <c r="Z73" s="7">
        <f t="shared" si="65"/>
        <v>0</v>
      </c>
      <c r="AA73" s="8">
        <f t="shared" si="66"/>
        <v>0.16204280923391487</v>
      </c>
      <c r="AB73" s="9">
        <f t="shared" si="67"/>
        <v>0.18463015473720382</v>
      </c>
      <c r="AC73" s="34" t="s">
        <v>132</v>
      </c>
      <c r="AD73" s="37" t="s">
        <v>133</v>
      </c>
      <c r="AE73" s="22">
        <v>37</v>
      </c>
      <c r="AF73" s="49">
        <v>7019670</v>
      </c>
      <c r="AG73" s="50">
        <v>7019670</v>
      </c>
      <c r="AH73" s="22">
        <v>41</v>
      </c>
      <c r="AI73" s="49">
        <v>7380950</v>
      </c>
      <c r="AJ73" s="50">
        <v>7380550</v>
      </c>
      <c r="AK73" s="13">
        <f t="shared" si="68"/>
        <v>4</v>
      </c>
      <c r="AL73" s="14">
        <f t="shared" si="69"/>
        <v>361280</v>
      </c>
      <c r="AM73" s="15">
        <f t="shared" si="70"/>
        <v>360880</v>
      </c>
      <c r="AN73" s="7">
        <f t="shared" si="71"/>
        <v>0.10810810810810811</v>
      </c>
      <c r="AO73" s="8">
        <f t="shared" si="72"/>
        <v>5.1466806844196376E-2</v>
      </c>
      <c r="AP73" s="9">
        <f t="shared" si="73"/>
        <v>5.1409824108540718E-2</v>
      </c>
      <c r="AQ73" s="34" t="s">
        <v>132</v>
      </c>
      <c r="AR73" s="37" t="s">
        <v>133</v>
      </c>
      <c r="AS73" s="22">
        <v>493</v>
      </c>
      <c r="AT73" s="49">
        <v>124073150</v>
      </c>
      <c r="AU73" s="50">
        <v>103210673</v>
      </c>
      <c r="AV73" s="22">
        <v>492</v>
      </c>
      <c r="AW73" s="49">
        <v>123400860</v>
      </c>
      <c r="AX73" s="50">
        <v>102948675</v>
      </c>
      <c r="AY73" s="13">
        <f t="shared" si="74"/>
        <v>-1</v>
      </c>
      <c r="AZ73" s="14">
        <f t="shared" si="75"/>
        <v>-672290</v>
      </c>
      <c r="BA73" s="15">
        <f t="shared" si="76"/>
        <v>-261998</v>
      </c>
      <c r="BB73" s="7">
        <f t="shared" si="77"/>
        <v>-2.0283975659229209E-3</v>
      </c>
      <c r="BC73" s="8">
        <f t="shared" si="78"/>
        <v>-5.4184970720901338E-3</v>
      </c>
      <c r="BD73" s="9">
        <f t="shared" si="79"/>
        <v>-2.5384777793281128E-3</v>
      </c>
    </row>
    <row r="74" spans="1:56" ht="21" customHeight="1">
      <c r="A74" s="31" t="s">
        <v>89</v>
      </c>
      <c r="B74" s="33" t="s">
        <v>90</v>
      </c>
      <c r="C74" s="23">
        <v>106</v>
      </c>
      <c r="D74" s="43">
        <v>115759540</v>
      </c>
      <c r="E74" s="44">
        <v>17546947</v>
      </c>
      <c r="F74" s="23">
        <v>107</v>
      </c>
      <c r="G74" s="43">
        <v>116791220</v>
      </c>
      <c r="H74" s="44">
        <v>18568926</v>
      </c>
      <c r="I74" s="16">
        <f t="shared" si="80"/>
        <v>1</v>
      </c>
      <c r="J74" s="17">
        <f t="shared" si="81"/>
        <v>1031680</v>
      </c>
      <c r="K74" s="18">
        <f t="shared" si="82"/>
        <v>1021979</v>
      </c>
      <c r="L74" s="3">
        <f t="shared" si="83"/>
        <v>9.433962264150943E-3</v>
      </c>
      <c r="M74" s="4">
        <f t="shared" si="84"/>
        <v>8.9122676195845293E-3</v>
      </c>
      <c r="N74" s="5">
        <f t="shared" si="85"/>
        <v>5.82425535336717E-2</v>
      </c>
      <c r="O74" s="31" t="s">
        <v>89</v>
      </c>
      <c r="P74" s="33" t="s">
        <v>90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f t="shared" si="62"/>
        <v>0</v>
      </c>
      <c r="X74" s="17">
        <f t="shared" si="63"/>
        <v>205050</v>
      </c>
      <c r="Y74" s="18">
        <f t="shared" si="64"/>
        <v>205050</v>
      </c>
      <c r="Z74" s="3">
        <f t="shared" si="65"/>
        <v>0</v>
      </c>
      <c r="AA74" s="4">
        <f t="shared" si="66"/>
        <v>2.0371436712339221E-3</v>
      </c>
      <c r="AB74" s="5">
        <f t="shared" si="67"/>
        <v>3.3689257061928754E-2</v>
      </c>
      <c r="AC74" s="31" t="s">
        <v>89</v>
      </c>
      <c r="AD74" s="33" t="s">
        <v>90</v>
      </c>
      <c r="AE74" s="23">
        <v>56</v>
      </c>
      <c r="AF74" s="43">
        <v>15103900</v>
      </c>
      <c r="AG74" s="44">
        <v>11460437</v>
      </c>
      <c r="AH74" s="23">
        <v>57</v>
      </c>
      <c r="AI74" s="43">
        <v>15930530</v>
      </c>
      <c r="AJ74" s="44">
        <v>12277366</v>
      </c>
      <c r="AK74" s="16">
        <f t="shared" si="68"/>
        <v>1</v>
      </c>
      <c r="AL74" s="17">
        <f t="shared" si="69"/>
        <v>826630</v>
      </c>
      <c r="AM74" s="18">
        <f t="shared" si="70"/>
        <v>816929</v>
      </c>
      <c r="AN74" s="3">
        <f t="shared" si="71"/>
        <v>1.7857142857142856E-2</v>
      </c>
      <c r="AO74" s="4">
        <f t="shared" si="72"/>
        <v>5.4729573156601936E-2</v>
      </c>
      <c r="AP74" s="5">
        <f t="shared" si="73"/>
        <v>7.1282534863199368E-2</v>
      </c>
      <c r="AQ74" s="31" t="s">
        <v>89</v>
      </c>
      <c r="AR74" s="33" t="s">
        <v>90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f t="shared" si="74"/>
        <v>0</v>
      </c>
      <c r="AZ74" s="17">
        <f t="shared" si="75"/>
        <v>0</v>
      </c>
      <c r="BA74" s="18">
        <f t="shared" si="76"/>
        <v>0</v>
      </c>
      <c r="BB74" s="3" t="str">
        <f t="shared" si="77"/>
        <v xml:space="preserve">N.A.  </v>
      </c>
      <c r="BC74" s="4" t="str">
        <f t="shared" si="78"/>
        <v xml:space="preserve">N.A.  </v>
      </c>
      <c r="BD74" s="5" t="str">
        <f t="shared" si="79"/>
        <v xml:space="preserve">N.A.  </v>
      </c>
    </row>
    <row r="75" spans="1:56" ht="21" customHeight="1">
      <c r="A75" s="31" t="s">
        <v>93</v>
      </c>
      <c r="B75" s="33" t="s">
        <v>94</v>
      </c>
      <c r="C75" s="21">
        <v>290</v>
      </c>
      <c r="D75" s="45">
        <v>338784180</v>
      </c>
      <c r="E75" s="46">
        <v>306013831</v>
      </c>
      <c r="F75" s="21">
        <v>297</v>
      </c>
      <c r="G75" s="45">
        <v>331605070</v>
      </c>
      <c r="H75" s="46">
        <v>308896358</v>
      </c>
      <c r="I75" s="10">
        <f t="shared" si="80"/>
        <v>7</v>
      </c>
      <c r="J75" s="19">
        <f t="shared" si="81"/>
        <v>-7179110</v>
      </c>
      <c r="K75" s="12">
        <f t="shared" si="82"/>
        <v>2882527</v>
      </c>
      <c r="L75" s="1">
        <f t="shared" si="83"/>
        <v>2.4137931034482758E-2</v>
      </c>
      <c r="M75" s="6">
        <f t="shared" si="84"/>
        <v>-2.1190806489252242E-2</v>
      </c>
      <c r="N75" s="2">
        <f t="shared" si="85"/>
        <v>9.419597116183941E-3</v>
      </c>
      <c r="O75" s="31" t="s">
        <v>93</v>
      </c>
      <c r="P75" s="33" t="s">
        <v>94</v>
      </c>
      <c r="Q75" s="21">
        <v>97</v>
      </c>
      <c r="R75" s="45">
        <v>114787850</v>
      </c>
      <c r="S75" s="46">
        <v>113343150</v>
      </c>
      <c r="T75" s="21">
        <v>98</v>
      </c>
      <c r="U75" s="45">
        <v>112799380</v>
      </c>
      <c r="V75" s="46">
        <v>111327100</v>
      </c>
      <c r="W75" s="10">
        <f t="shared" si="62"/>
        <v>1</v>
      </c>
      <c r="X75" s="19">
        <f t="shared" si="63"/>
        <v>-1988470</v>
      </c>
      <c r="Y75" s="12">
        <f t="shared" si="64"/>
        <v>-2016050</v>
      </c>
      <c r="Z75" s="1">
        <f t="shared" si="65"/>
        <v>1.0309278350515464E-2</v>
      </c>
      <c r="AA75" s="6">
        <f t="shared" si="66"/>
        <v>-1.7323000648587807E-2</v>
      </c>
      <c r="AB75" s="2">
        <f t="shared" si="67"/>
        <v>-1.7787135790738127E-2</v>
      </c>
      <c r="AC75" s="31" t="s">
        <v>93</v>
      </c>
      <c r="AD75" s="33" t="s">
        <v>94</v>
      </c>
      <c r="AE75" s="21">
        <v>193</v>
      </c>
      <c r="AF75" s="45">
        <v>223996330</v>
      </c>
      <c r="AG75" s="46">
        <v>192670681</v>
      </c>
      <c r="AH75" s="21">
        <v>199</v>
      </c>
      <c r="AI75" s="45">
        <v>218805690</v>
      </c>
      <c r="AJ75" s="46">
        <v>197569258</v>
      </c>
      <c r="AK75" s="10">
        <f t="shared" si="68"/>
        <v>6</v>
      </c>
      <c r="AL75" s="19">
        <f t="shared" si="69"/>
        <v>-5190640</v>
      </c>
      <c r="AM75" s="12">
        <f t="shared" si="70"/>
        <v>4898577</v>
      </c>
      <c r="AN75" s="1">
        <f t="shared" si="71"/>
        <v>3.1088082901554404E-2</v>
      </c>
      <c r="AO75" s="6">
        <f t="shared" si="72"/>
        <v>-2.317287966280519E-2</v>
      </c>
      <c r="AP75" s="2">
        <f t="shared" si="73"/>
        <v>2.5424610400375344E-2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f t="shared" si="74"/>
        <v>0</v>
      </c>
      <c r="AZ75" s="19">
        <f t="shared" si="75"/>
        <v>0</v>
      </c>
      <c r="BA75" s="12">
        <f t="shared" si="76"/>
        <v>0</v>
      </c>
      <c r="BB75" s="1" t="str">
        <f t="shared" si="77"/>
        <v xml:space="preserve">N.A.  </v>
      </c>
      <c r="BC75" s="6" t="str">
        <f t="shared" si="78"/>
        <v xml:space="preserve">N.A.  </v>
      </c>
      <c r="BD75" s="2" t="str">
        <f t="shared" si="79"/>
        <v xml:space="preserve">N.A.  </v>
      </c>
    </row>
    <row r="76" spans="1:56" ht="21" customHeight="1">
      <c r="A76" s="34" t="s">
        <v>91</v>
      </c>
      <c r="B76" s="37" t="s">
        <v>92</v>
      </c>
      <c r="C76" s="22">
        <v>4743</v>
      </c>
      <c r="D76" s="49">
        <v>1663332490</v>
      </c>
      <c r="E76" s="50">
        <v>1444225533</v>
      </c>
      <c r="F76" s="22">
        <v>4752</v>
      </c>
      <c r="G76" s="49">
        <v>1767658180</v>
      </c>
      <c r="H76" s="50">
        <v>1553784139</v>
      </c>
      <c r="I76" s="13">
        <f t="shared" si="80"/>
        <v>9</v>
      </c>
      <c r="J76" s="14">
        <f t="shared" si="81"/>
        <v>104325690</v>
      </c>
      <c r="K76" s="15">
        <f t="shared" si="82"/>
        <v>109558606</v>
      </c>
      <c r="L76" s="7">
        <f t="shared" si="83"/>
        <v>1.8975332068311196E-3</v>
      </c>
      <c r="M76" s="8">
        <f t="shared" si="84"/>
        <v>6.2720887511792667E-2</v>
      </c>
      <c r="N76" s="9">
        <f t="shared" si="85"/>
        <v>7.5859762548596346E-2</v>
      </c>
      <c r="O76" s="34" t="s">
        <v>91</v>
      </c>
      <c r="P76" s="37" t="s">
        <v>92</v>
      </c>
      <c r="Q76" s="22">
        <v>212</v>
      </c>
      <c r="R76" s="49">
        <v>694065150</v>
      </c>
      <c r="S76" s="50">
        <v>633587819</v>
      </c>
      <c r="T76" s="22">
        <v>212</v>
      </c>
      <c r="U76" s="49">
        <v>795310290</v>
      </c>
      <c r="V76" s="50">
        <v>735920929</v>
      </c>
      <c r="W76" s="13">
        <f t="shared" si="62"/>
        <v>0</v>
      </c>
      <c r="X76" s="14">
        <f t="shared" si="63"/>
        <v>101245140</v>
      </c>
      <c r="Y76" s="15">
        <f t="shared" si="64"/>
        <v>102333110</v>
      </c>
      <c r="Z76" s="7">
        <f t="shared" si="65"/>
        <v>0</v>
      </c>
      <c r="AA76" s="8">
        <f t="shared" si="66"/>
        <v>0.14587267492107908</v>
      </c>
      <c r="AB76" s="9">
        <f t="shared" si="67"/>
        <v>0.1615136953887682</v>
      </c>
      <c r="AC76" s="34" t="s">
        <v>91</v>
      </c>
      <c r="AD76" s="37" t="s">
        <v>92</v>
      </c>
      <c r="AE76" s="22">
        <v>357</v>
      </c>
      <c r="AF76" s="49">
        <v>33522640</v>
      </c>
      <c r="AG76" s="50">
        <v>33518800</v>
      </c>
      <c r="AH76" s="22">
        <v>366</v>
      </c>
      <c r="AI76" s="49">
        <v>35077320</v>
      </c>
      <c r="AJ76" s="50">
        <v>35073130</v>
      </c>
      <c r="AK76" s="13">
        <f t="shared" si="68"/>
        <v>9</v>
      </c>
      <c r="AL76" s="14">
        <f t="shared" si="69"/>
        <v>1554680</v>
      </c>
      <c r="AM76" s="15">
        <f t="shared" si="70"/>
        <v>1554330</v>
      </c>
      <c r="AN76" s="7">
        <f t="shared" si="71"/>
        <v>2.5210084033613446E-2</v>
      </c>
      <c r="AO76" s="8">
        <f t="shared" si="72"/>
        <v>4.6377015652705154E-2</v>
      </c>
      <c r="AP76" s="9">
        <f t="shared" si="73"/>
        <v>4.6371886821723926E-2</v>
      </c>
      <c r="AQ76" s="34" t="s">
        <v>91</v>
      </c>
      <c r="AR76" s="37" t="s">
        <v>92</v>
      </c>
      <c r="AS76" s="22">
        <v>4174</v>
      </c>
      <c r="AT76" s="49">
        <v>935744700</v>
      </c>
      <c r="AU76" s="50">
        <v>777118914</v>
      </c>
      <c r="AV76" s="22">
        <v>4174</v>
      </c>
      <c r="AW76" s="49">
        <v>937270570</v>
      </c>
      <c r="AX76" s="50">
        <v>782790080</v>
      </c>
      <c r="AY76" s="13">
        <f t="shared" si="74"/>
        <v>0</v>
      </c>
      <c r="AZ76" s="14">
        <f t="shared" si="75"/>
        <v>1525870</v>
      </c>
      <c r="BA76" s="15">
        <f t="shared" si="76"/>
        <v>5671166</v>
      </c>
      <c r="BB76" s="7">
        <f t="shared" si="77"/>
        <v>0</v>
      </c>
      <c r="BC76" s="8">
        <f t="shared" si="78"/>
        <v>1.6306477610826971E-3</v>
      </c>
      <c r="BD76" s="9">
        <f t="shared" si="79"/>
        <v>7.2976810856517126E-3</v>
      </c>
    </row>
    <row r="77" spans="1:56" ht="21" customHeight="1">
      <c r="A77" s="39" t="s">
        <v>100</v>
      </c>
      <c r="B77" s="38" t="s">
        <v>101</v>
      </c>
      <c r="C77" s="23">
        <v>650</v>
      </c>
      <c r="D77" s="43">
        <v>27597530</v>
      </c>
      <c r="E77" s="44">
        <v>27188788</v>
      </c>
      <c r="F77" s="23">
        <v>650</v>
      </c>
      <c r="G77" s="43">
        <v>28183410</v>
      </c>
      <c r="H77" s="44">
        <v>27763554</v>
      </c>
      <c r="I77" s="16">
        <f t="shared" si="80"/>
        <v>0</v>
      </c>
      <c r="J77" s="17">
        <f t="shared" si="81"/>
        <v>585880</v>
      </c>
      <c r="K77" s="18">
        <f t="shared" si="82"/>
        <v>574766</v>
      </c>
      <c r="L77" s="3">
        <f t="shared" si="83"/>
        <v>0</v>
      </c>
      <c r="M77" s="4">
        <f t="shared" si="84"/>
        <v>2.1229436112579641E-2</v>
      </c>
      <c r="N77" s="5">
        <f t="shared" si="85"/>
        <v>2.1139816898053714E-2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f t="shared" si="62"/>
        <v>0</v>
      </c>
      <c r="X77" s="17">
        <f t="shared" si="63"/>
        <v>0</v>
      </c>
      <c r="Y77" s="18">
        <f t="shared" si="64"/>
        <v>-1294</v>
      </c>
      <c r="Z77" s="3">
        <f t="shared" si="65"/>
        <v>0</v>
      </c>
      <c r="AA77" s="4">
        <f t="shared" si="66"/>
        <v>0</v>
      </c>
      <c r="AB77" s="5">
        <f t="shared" si="67"/>
        <v>-1.0000154561894311E-2</v>
      </c>
      <c r="AC77" s="39" t="s">
        <v>100</v>
      </c>
      <c r="AD77" s="38" t="s">
        <v>101</v>
      </c>
      <c r="AE77" s="23">
        <v>1</v>
      </c>
      <c r="AF77" s="43">
        <v>8630</v>
      </c>
      <c r="AG77" s="44">
        <v>8630</v>
      </c>
      <c r="AH77" s="23">
        <v>1</v>
      </c>
      <c r="AI77" s="43">
        <v>10</v>
      </c>
      <c r="AJ77" s="44">
        <v>10</v>
      </c>
      <c r="AK77" s="16">
        <f t="shared" si="68"/>
        <v>0</v>
      </c>
      <c r="AL77" s="17">
        <f t="shared" si="69"/>
        <v>-8620</v>
      </c>
      <c r="AM77" s="18">
        <f t="shared" si="70"/>
        <v>-8620</v>
      </c>
      <c r="AN77" s="3">
        <f t="shared" si="71"/>
        <v>0</v>
      </c>
      <c r="AO77" s="4">
        <f t="shared" si="72"/>
        <v>-0.99884125144843572</v>
      </c>
      <c r="AP77" s="5">
        <f t="shared" si="73"/>
        <v>-0.99884125144843572</v>
      </c>
      <c r="AQ77" s="39" t="s">
        <v>100</v>
      </c>
      <c r="AR77" s="38" t="s">
        <v>101</v>
      </c>
      <c r="AS77" s="23">
        <v>635</v>
      </c>
      <c r="AT77" s="43">
        <v>27087940</v>
      </c>
      <c r="AU77" s="44">
        <v>27050760</v>
      </c>
      <c r="AV77" s="23">
        <v>635</v>
      </c>
      <c r="AW77" s="43">
        <v>27682440</v>
      </c>
      <c r="AX77" s="44">
        <v>27635440</v>
      </c>
      <c r="AY77" s="16">
        <f t="shared" si="74"/>
        <v>0</v>
      </c>
      <c r="AZ77" s="17">
        <f t="shared" si="75"/>
        <v>594500</v>
      </c>
      <c r="BA77" s="18">
        <f t="shared" si="76"/>
        <v>584680</v>
      </c>
      <c r="BB77" s="3">
        <f t="shared" si="77"/>
        <v>0</v>
      </c>
      <c r="BC77" s="4">
        <f t="shared" si="78"/>
        <v>2.1947036208733482E-2</v>
      </c>
      <c r="BD77" s="5">
        <f t="shared" si="79"/>
        <v>2.1614180156121307E-2</v>
      </c>
    </row>
    <row r="78" spans="1:56" ht="21" customHeight="1">
      <c r="A78" s="31" t="s">
        <v>95</v>
      </c>
      <c r="B78" s="33" t="s">
        <v>96</v>
      </c>
      <c r="C78" s="21">
        <v>1068</v>
      </c>
      <c r="D78" s="45">
        <v>429315730</v>
      </c>
      <c r="E78" s="46">
        <v>401239861</v>
      </c>
      <c r="F78" s="21">
        <v>1069</v>
      </c>
      <c r="G78" s="45">
        <v>440252580</v>
      </c>
      <c r="H78" s="46">
        <v>412379504</v>
      </c>
      <c r="I78" s="10">
        <f t="shared" si="80"/>
        <v>1</v>
      </c>
      <c r="J78" s="19">
        <f t="shared" si="81"/>
        <v>10936850</v>
      </c>
      <c r="K78" s="12">
        <f t="shared" si="82"/>
        <v>11139643</v>
      </c>
      <c r="L78" s="1">
        <f t="shared" si="83"/>
        <v>9.3632958801498128E-4</v>
      </c>
      <c r="M78" s="6">
        <f t="shared" si="84"/>
        <v>2.5475074020698006E-2</v>
      </c>
      <c r="N78" s="2">
        <f t="shared" si="85"/>
        <v>2.776305168742943E-2</v>
      </c>
      <c r="O78" s="31" t="s">
        <v>95</v>
      </c>
      <c r="P78" s="33" t="s">
        <v>96</v>
      </c>
      <c r="Q78" s="21">
        <v>41</v>
      </c>
      <c r="R78" s="45">
        <v>130405050</v>
      </c>
      <c r="S78" s="46">
        <v>102854730</v>
      </c>
      <c r="T78" s="21">
        <v>41</v>
      </c>
      <c r="U78" s="45">
        <v>140347340</v>
      </c>
      <c r="V78" s="46">
        <v>112964250</v>
      </c>
      <c r="W78" s="10">
        <f t="shared" si="62"/>
        <v>0</v>
      </c>
      <c r="X78" s="19">
        <f t="shared" si="63"/>
        <v>9942290</v>
      </c>
      <c r="Y78" s="12">
        <f t="shared" si="64"/>
        <v>10109520</v>
      </c>
      <c r="Z78" s="1">
        <f t="shared" si="65"/>
        <v>0</v>
      </c>
      <c r="AA78" s="6">
        <f t="shared" si="66"/>
        <v>7.6241602606647516E-2</v>
      </c>
      <c r="AB78" s="2">
        <f t="shared" si="67"/>
        <v>9.828930570329629E-2</v>
      </c>
      <c r="AC78" s="31" t="s">
        <v>95</v>
      </c>
      <c r="AD78" s="33" t="s">
        <v>96</v>
      </c>
      <c r="AE78" s="21">
        <v>118</v>
      </c>
      <c r="AF78" s="45">
        <v>6115450</v>
      </c>
      <c r="AG78" s="46">
        <v>6096850</v>
      </c>
      <c r="AH78" s="21">
        <v>119</v>
      </c>
      <c r="AI78" s="45">
        <v>6896910</v>
      </c>
      <c r="AJ78" s="46">
        <v>6873700</v>
      </c>
      <c r="AK78" s="10">
        <f t="shared" si="68"/>
        <v>1</v>
      </c>
      <c r="AL78" s="19">
        <f t="shared" si="69"/>
        <v>781460</v>
      </c>
      <c r="AM78" s="12">
        <f t="shared" si="70"/>
        <v>776850</v>
      </c>
      <c r="AN78" s="1">
        <f t="shared" si="71"/>
        <v>8.4745762711864406E-3</v>
      </c>
      <c r="AO78" s="6">
        <f t="shared" si="72"/>
        <v>0.12778454569982586</v>
      </c>
      <c r="AP78" s="2">
        <f t="shared" si="73"/>
        <v>0.12741825696876255</v>
      </c>
      <c r="AQ78" s="31" t="s">
        <v>95</v>
      </c>
      <c r="AR78" s="33" t="s">
        <v>96</v>
      </c>
      <c r="AS78" s="21">
        <v>909</v>
      </c>
      <c r="AT78" s="45">
        <v>292795230</v>
      </c>
      <c r="AU78" s="46">
        <v>292288281</v>
      </c>
      <c r="AV78" s="21">
        <v>909</v>
      </c>
      <c r="AW78" s="45">
        <v>293008330</v>
      </c>
      <c r="AX78" s="46">
        <v>292541554</v>
      </c>
      <c r="AY78" s="10">
        <f t="shared" si="74"/>
        <v>0</v>
      </c>
      <c r="AZ78" s="19">
        <f t="shared" si="75"/>
        <v>213100</v>
      </c>
      <c r="BA78" s="12">
        <f t="shared" si="76"/>
        <v>253273</v>
      </c>
      <c r="BB78" s="1">
        <f t="shared" si="77"/>
        <v>0</v>
      </c>
      <c r="BC78" s="6">
        <f t="shared" si="78"/>
        <v>7.2781240322801705E-4</v>
      </c>
      <c r="BD78" s="2">
        <f t="shared" si="79"/>
        <v>8.6651780609705664E-4</v>
      </c>
    </row>
    <row r="79" spans="1:56" ht="21" customHeight="1">
      <c r="A79" s="34" t="s">
        <v>87</v>
      </c>
      <c r="B79" s="37" t="s">
        <v>88</v>
      </c>
      <c r="C79" s="22">
        <v>1447</v>
      </c>
      <c r="D79" s="49">
        <v>1800660680</v>
      </c>
      <c r="E79" s="50">
        <v>1595795249</v>
      </c>
      <c r="F79" s="22">
        <v>1441</v>
      </c>
      <c r="G79" s="49">
        <v>1870232180</v>
      </c>
      <c r="H79" s="50">
        <v>1625014632</v>
      </c>
      <c r="I79" s="13">
        <f t="shared" si="80"/>
        <v>-6</v>
      </c>
      <c r="J79" s="14">
        <f t="shared" si="81"/>
        <v>69571500</v>
      </c>
      <c r="K79" s="15">
        <f t="shared" si="82"/>
        <v>29219383</v>
      </c>
      <c r="L79" s="7">
        <f t="shared" si="83"/>
        <v>-4.1465100207325502E-3</v>
      </c>
      <c r="M79" s="8">
        <f t="shared" si="84"/>
        <v>3.8636651964877693E-2</v>
      </c>
      <c r="N79" s="9">
        <f t="shared" si="85"/>
        <v>1.8310233106853924E-2</v>
      </c>
      <c r="O79" s="34" t="s">
        <v>87</v>
      </c>
      <c r="P79" s="37" t="s">
        <v>88</v>
      </c>
      <c r="Q79" s="22">
        <v>455</v>
      </c>
      <c r="R79" s="49">
        <v>926194880</v>
      </c>
      <c r="S79" s="50">
        <v>869463775</v>
      </c>
      <c r="T79" s="22">
        <v>457</v>
      </c>
      <c r="U79" s="49">
        <v>942708780</v>
      </c>
      <c r="V79" s="50">
        <v>876214548</v>
      </c>
      <c r="W79" s="13">
        <f t="shared" si="62"/>
        <v>2</v>
      </c>
      <c r="X79" s="14">
        <f t="shared" si="63"/>
        <v>16513900</v>
      </c>
      <c r="Y79" s="15">
        <f t="shared" si="64"/>
        <v>6750773</v>
      </c>
      <c r="Z79" s="7">
        <f t="shared" si="65"/>
        <v>4.3956043956043956E-3</v>
      </c>
      <c r="AA79" s="8">
        <f t="shared" si="66"/>
        <v>1.7829832961287803E-2</v>
      </c>
      <c r="AB79" s="9">
        <f t="shared" si="67"/>
        <v>7.7642947229170072E-3</v>
      </c>
      <c r="AC79" s="34" t="s">
        <v>87</v>
      </c>
      <c r="AD79" s="37" t="s">
        <v>88</v>
      </c>
      <c r="AE79" s="22">
        <v>992</v>
      </c>
      <c r="AF79" s="49">
        <v>874465800</v>
      </c>
      <c r="AG79" s="50">
        <v>726331474</v>
      </c>
      <c r="AH79" s="22">
        <v>984</v>
      </c>
      <c r="AI79" s="49">
        <v>927523400</v>
      </c>
      <c r="AJ79" s="50">
        <v>748800084</v>
      </c>
      <c r="AK79" s="13">
        <f t="shared" si="68"/>
        <v>-8</v>
      </c>
      <c r="AL79" s="14">
        <f t="shared" si="69"/>
        <v>53057600</v>
      </c>
      <c r="AM79" s="15">
        <f t="shared" si="70"/>
        <v>22468610</v>
      </c>
      <c r="AN79" s="7">
        <f t="shared" si="71"/>
        <v>-8.0645161290322578E-3</v>
      </c>
      <c r="AO79" s="8">
        <f t="shared" si="72"/>
        <v>6.0674299669581135E-2</v>
      </c>
      <c r="AP79" s="9">
        <f t="shared" si="73"/>
        <v>3.093437473700885E-2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f t="shared" si="74"/>
        <v>0</v>
      </c>
      <c r="AZ79" s="14">
        <f t="shared" si="75"/>
        <v>0</v>
      </c>
      <c r="BA79" s="15">
        <f t="shared" si="76"/>
        <v>0</v>
      </c>
      <c r="BB79" s="7" t="str">
        <f t="shared" si="77"/>
        <v xml:space="preserve">N.A.  </v>
      </c>
      <c r="BC79" s="8" t="str">
        <f t="shared" si="78"/>
        <v xml:space="preserve">N.A.  </v>
      </c>
      <c r="BD79" s="9" t="str">
        <f t="shared" si="79"/>
        <v xml:space="preserve">N.A.  </v>
      </c>
    </row>
    <row r="80" spans="1:56" ht="21" customHeight="1">
      <c r="A80" s="31" t="s">
        <v>97</v>
      </c>
      <c r="B80" s="33" t="s">
        <v>98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f t="shared" si="80"/>
        <v>0</v>
      </c>
      <c r="J80" s="17">
        <f t="shared" si="81"/>
        <v>-405050</v>
      </c>
      <c r="K80" s="18">
        <f t="shared" si="82"/>
        <v>-405050</v>
      </c>
      <c r="L80" s="3">
        <f t="shared" si="83"/>
        <v>0</v>
      </c>
      <c r="M80" s="4">
        <f t="shared" si="84"/>
        <v>-0.14423624761416404</v>
      </c>
      <c r="N80" s="5">
        <f t="shared" si="85"/>
        <v>-0.14423624761416404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f t="shared" si="62"/>
        <v>0</v>
      </c>
      <c r="X80" s="17">
        <f t="shared" si="63"/>
        <v>0</v>
      </c>
      <c r="Y80" s="18">
        <f t="shared" si="64"/>
        <v>0</v>
      </c>
      <c r="Z80" s="3" t="str">
        <f t="shared" si="65"/>
        <v xml:space="preserve">N.A.  </v>
      </c>
      <c r="AA80" s="4" t="str">
        <f t="shared" si="66"/>
        <v xml:space="preserve">N.A.  </v>
      </c>
      <c r="AB80" s="5" t="str">
        <f t="shared" si="67"/>
        <v xml:space="preserve">N.A.  </v>
      </c>
      <c r="AC80" s="31" t="s">
        <v>97</v>
      </c>
      <c r="AD80" s="33" t="s">
        <v>98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f t="shared" si="68"/>
        <v>0</v>
      </c>
      <c r="AL80" s="17">
        <f t="shared" si="69"/>
        <v>-405050</v>
      </c>
      <c r="AM80" s="18">
        <f t="shared" si="70"/>
        <v>-405050</v>
      </c>
      <c r="AN80" s="3">
        <f t="shared" si="71"/>
        <v>0</v>
      </c>
      <c r="AO80" s="4">
        <f t="shared" si="72"/>
        <v>-0.14423624761416404</v>
      </c>
      <c r="AP80" s="5">
        <f t="shared" si="73"/>
        <v>-0.14423624761416404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f t="shared" si="74"/>
        <v>0</v>
      </c>
      <c r="AZ80" s="17">
        <f t="shared" si="75"/>
        <v>0</v>
      </c>
      <c r="BA80" s="18">
        <f t="shared" si="76"/>
        <v>0</v>
      </c>
      <c r="BB80" s="3" t="str">
        <f t="shared" si="77"/>
        <v xml:space="preserve">N.A.  </v>
      </c>
      <c r="BC80" s="4" t="str">
        <f t="shared" si="78"/>
        <v xml:space="preserve">N.A.  </v>
      </c>
      <c r="BD80" s="5" t="str">
        <f t="shared" si="79"/>
        <v xml:space="preserve">N.A.  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16,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Prel EVR &amp; 2013 Prel EVR</vt:lpstr>
      <vt:lpstr>'2012 Prel EVR &amp; 2013 Prel EVR'!Print_Area</vt:lpstr>
      <vt:lpstr>'2012 Prel EVR &amp; 2013 Prel EVR'!Print_Titles</vt:lpstr>
      <vt:lpstr>'2012 Prel EVR &amp; 2013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2013-05-14T13:33:52Z</cp:lastPrinted>
  <dcterms:created xsi:type="dcterms:W3CDTF">2000-05-17T16:47:17Z</dcterms:created>
  <dcterms:modified xsi:type="dcterms:W3CDTF">2013-05-14T18:01:13Z</dcterms:modified>
</cp:coreProperties>
</file>